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oute\Mon Drive\Clé usb\FoFGTA\Autres outils\"/>
    </mc:Choice>
  </mc:AlternateContent>
  <xr:revisionPtr revIDLastSave="0" documentId="13_ncr:1_{C7D7F2F2-6CF7-433B-ACC0-49FE93855BB6}" xr6:coauthVersionLast="47" xr6:coauthVersionMax="47" xr10:uidLastSave="{00000000-0000-0000-0000-000000000000}"/>
  <bookViews>
    <workbookView xWindow="-120" yWindow="-120" windowWidth="29040" windowHeight="15840" xr2:uid="{B9E249D8-DE1A-4920-86AC-B747562CC441}"/>
  </bookViews>
  <sheets>
    <sheet name="Calcul ind. rupture" sheetId="2" r:id="rId1"/>
    <sheet name="Exemple" sheetId="3" r:id="rId2"/>
  </sheets>
  <definedNames>
    <definedName name="BD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3" l="1"/>
  <c r="J30" i="3"/>
  <c r="H30" i="3"/>
  <c r="F30" i="3"/>
  <c r="D30" i="3"/>
  <c r="B30" i="3"/>
  <c r="E33" i="3" s="1"/>
  <c r="A18" i="3"/>
  <c r="A19" i="3" s="1"/>
  <c r="A20" i="3" s="1"/>
  <c r="A21" i="3" s="1"/>
  <c r="A22" i="3" s="1"/>
  <c r="A23" i="3" s="1"/>
  <c r="A24" i="3" s="1"/>
  <c r="A25" i="3" s="1"/>
  <c r="A26" i="3" s="1"/>
  <c r="A27" i="3" s="1"/>
  <c r="A28" i="3" s="1"/>
  <c r="A29" i="3" s="1"/>
  <c r="C18" i="3" s="1"/>
  <c r="C19" i="3" s="1"/>
  <c r="C20" i="3" s="1"/>
  <c r="C21" i="3" s="1"/>
  <c r="C22" i="3" s="1"/>
  <c r="C23" i="3" s="1"/>
  <c r="C24" i="3" s="1"/>
  <c r="C25" i="3" s="1"/>
  <c r="C26" i="3" s="1"/>
  <c r="C27" i="3" s="1"/>
  <c r="C28" i="3" s="1"/>
  <c r="C29" i="3" s="1"/>
  <c r="E18" i="3" s="1"/>
  <c r="E19" i="3" s="1"/>
  <c r="E20" i="3" s="1"/>
  <c r="E21" i="3" s="1"/>
  <c r="E22" i="3" s="1"/>
  <c r="E23" i="3" s="1"/>
  <c r="E24" i="3" s="1"/>
  <c r="E25" i="3" s="1"/>
  <c r="E26" i="3" s="1"/>
  <c r="E27" i="3" s="1"/>
  <c r="E28" i="3" s="1"/>
  <c r="E29" i="3" s="1"/>
  <c r="G18" i="3" s="1"/>
  <c r="G19" i="3" s="1"/>
  <c r="G20" i="3" s="1"/>
  <c r="G21" i="3" s="1"/>
  <c r="G22" i="3" s="1"/>
  <c r="G23" i="3" s="1"/>
  <c r="G24" i="3" s="1"/>
  <c r="G25" i="3" s="1"/>
  <c r="G26" i="3" s="1"/>
  <c r="G27" i="3" s="1"/>
  <c r="G28" i="3" s="1"/>
  <c r="G29" i="3" s="1"/>
  <c r="I18" i="3" s="1"/>
  <c r="I19" i="3" s="1"/>
  <c r="I20" i="3" s="1"/>
  <c r="I21" i="3" s="1"/>
  <c r="I22" i="3" s="1"/>
  <c r="I23" i="3" s="1"/>
  <c r="I24" i="3" s="1"/>
  <c r="I25" i="3" s="1"/>
  <c r="I26" i="3" s="1"/>
  <c r="I27" i="3" s="1"/>
  <c r="I28" i="3" s="1"/>
  <c r="I29" i="3" s="1"/>
  <c r="K18" i="3" s="1"/>
  <c r="K19" i="3" s="1"/>
  <c r="K20" i="3" s="1"/>
  <c r="K21" i="3" s="1"/>
  <c r="K22" i="3" s="1"/>
  <c r="K23" i="3" s="1"/>
  <c r="K24" i="3" s="1"/>
  <c r="K25" i="3" s="1"/>
  <c r="K26" i="3" s="1"/>
  <c r="K27" i="3" s="1"/>
  <c r="K28" i="3" s="1"/>
  <c r="K29" i="3" s="1"/>
  <c r="G14" i="3"/>
  <c r="G13" i="3"/>
  <c r="H7" i="3"/>
  <c r="H7" i="2"/>
  <c r="D37" i="3" l="1"/>
  <c r="G11" i="3"/>
  <c r="E35" i="3"/>
  <c r="G11" i="2"/>
  <c r="G14" i="2"/>
  <c r="G13" i="2"/>
  <c r="L30" i="2"/>
  <c r="J30" i="2"/>
  <c r="H30" i="2"/>
  <c r="F30" i="2"/>
  <c r="D30" i="2"/>
  <c r="B30" i="2"/>
  <c r="A18" i="2"/>
  <c r="A19" i="2" s="1"/>
  <c r="A20" i="2" s="1"/>
  <c r="A21" i="2" s="1"/>
  <c r="A22" i="2" s="1"/>
  <c r="A23" i="2" s="1"/>
  <c r="A24" i="2" s="1"/>
  <c r="A25" i="2" s="1"/>
  <c r="A26" i="2" s="1"/>
  <c r="A27" i="2" s="1"/>
  <c r="A28" i="2" s="1"/>
  <c r="A29" i="2" s="1"/>
  <c r="C18" i="2" s="1"/>
  <c r="C19" i="2" s="1"/>
  <c r="C20" i="2" s="1"/>
  <c r="C21" i="2" s="1"/>
  <c r="C22" i="2" s="1"/>
  <c r="C23" i="2" s="1"/>
  <c r="C24" i="2" s="1"/>
  <c r="C25" i="2" s="1"/>
  <c r="C26" i="2" s="1"/>
  <c r="C27" i="2" s="1"/>
  <c r="C28" i="2" s="1"/>
  <c r="C29" i="2" s="1"/>
  <c r="E18" i="2" s="1"/>
  <c r="E19" i="2" s="1"/>
  <c r="E20" i="2" s="1"/>
  <c r="E21" i="2" s="1"/>
  <c r="E22" i="2" s="1"/>
  <c r="E23" i="2" s="1"/>
  <c r="E24" i="2" s="1"/>
  <c r="E25" i="2" s="1"/>
  <c r="E26" i="2" s="1"/>
  <c r="E27" i="2" s="1"/>
  <c r="E28" i="2" s="1"/>
  <c r="E29" i="2" s="1"/>
  <c r="G18" i="2" s="1"/>
  <c r="G19" i="2" s="1"/>
  <c r="G20" i="2" s="1"/>
  <c r="G21" i="2" s="1"/>
  <c r="G22" i="2" s="1"/>
  <c r="G23" i="2" s="1"/>
  <c r="G24" i="2" s="1"/>
  <c r="G25" i="2" s="1"/>
  <c r="G26" i="2" s="1"/>
  <c r="G27" i="2" s="1"/>
  <c r="G28" i="2" s="1"/>
  <c r="G29" i="2" s="1"/>
  <c r="I18" i="2" s="1"/>
  <c r="I19" i="2" s="1"/>
  <c r="I20" i="2" s="1"/>
  <c r="I21" i="2" s="1"/>
  <c r="I22" i="2" s="1"/>
  <c r="I23" i="2" s="1"/>
  <c r="I24" i="2" s="1"/>
  <c r="I25" i="2" s="1"/>
  <c r="I26" i="2" s="1"/>
  <c r="I27" i="2" s="1"/>
  <c r="I28" i="2" s="1"/>
  <c r="I29" i="2" s="1"/>
  <c r="K18" i="2" s="1"/>
  <c r="K19" i="2" s="1"/>
  <c r="K20" i="2" s="1"/>
  <c r="K21" i="2" s="1"/>
  <c r="K22" i="2" s="1"/>
  <c r="K23" i="2" s="1"/>
  <c r="K24" i="2" s="1"/>
  <c r="K25" i="2" s="1"/>
  <c r="K26" i="2" s="1"/>
  <c r="K27" i="2" s="1"/>
  <c r="K28" i="2" s="1"/>
  <c r="K29" i="2" s="1"/>
  <c r="E33" i="2" l="1"/>
  <c r="D37" i="2" s="1"/>
  <c r="E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POUTEAU</author>
  </authors>
  <commentList>
    <comment ref="E9" authorId="0" shapeId="0" xr:uid="{D2575AB7-B385-454A-B41D-840290C9F03E}">
      <text>
        <r>
          <rPr>
            <sz val="9"/>
            <color indexed="81"/>
            <rFont val="Tahoma"/>
            <family val="2"/>
          </rPr>
          <t xml:space="preserve">L'ancienneté d'un contrat se détermine à la date ou l'employeur envoi le courrier  et non le dernier jour de travail ou de préavis, il faut donc 9 mois plein de travail.
Exemple : Si un contrat commence le 1 janvier 2022,  il faut donc que le courrier soit envoyé le 30 septembre 2022 (voir le tampon de la poste).
Dans la date de notification il faut noter 30 septembre 2022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POUTEAU</author>
  </authors>
  <commentList>
    <comment ref="E9" authorId="0" shapeId="0" xr:uid="{19885A1A-1403-4F1E-B9B0-0E5EE5165996}">
      <text>
        <r>
          <rPr>
            <sz val="9"/>
            <color indexed="81"/>
            <rFont val="Tahoma"/>
            <family val="2"/>
          </rPr>
          <t xml:space="preserve">L'ancienneté d'un contrat se détermine à la date ou l'employeur envoi le courrier  et non le dernier jour de travail ou de préavis, il faut donc 9 mois plein de travail.
Exemple : Si un contrat commence le 1 janvier 2022,  il faut donc que le courrier soit envoyé le 30 septembre 2022 (voir le tampon de la poste).
Dans la date de notification il faut noter 30 septembre 2022 </t>
        </r>
      </text>
    </comment>
  </commentList>
</comments>
</file>

<file path=xl/sharedStrings.xml><?xml version="1.0" encoding="utf-8"?>
<sst xmlns="http://schemas.openxmlformats.org/spreadsheetml/2006/main" count="85" uniqueCount="25">
  <si>
    <t>Calcul de l'indemnité de rupture pour un contrat</t>
  </si>
  <si>
    <t>Nom :</t>
  </si>
  <si>
    <t>Règle de calcul :</t>
  </si>
  <si>
    <t>1/80è</t>
  </si>
  <si>
    <t>Taux :</t>
  </si>
  <si>
    <t>Mois</t>
  </si>
  <si>
    <t>Montant de salaires reçus pendant la durée du contrat :</t>
  </si>
  <si>
    <t>Montant de l'indemnité de rupture :</t>
  </si>
  <si>
    <t xml:space="preserve">Nom </t>
  </si>
  <si>
    <t>Montant (taux)</t>
  </si>
  <si>
    <t xml:space="preserve">Base </t>
  </si>
  <si>
    <t>Ancienneté minimum</t>
  </si>
  <si>
    <t>Commentaires</t>
  </si>
  <si>
    <t>1/</t>
  </si>
  <si>
    <t>Salaire brut</t>
  </si>
  <si>
    <t>Indemnité de rupture conventionnelle après le 1er janvier 2022</t>
  </si>
  <si>
    <t>1/60è</t>
  </si>
  <si>
    <t>Indemnité de rupture contractuelle</t>
  </si>
  <si>
    <t>Date du début de contrat:</t>
  </si>
  <si>
    <t>Date du dernier jour du contrat :</t>
  </si>
  <si>
    <t>Salaire Brut</t>
  </si>
  <si>
    <t>Durée du contrat :</t>
  </si>
  <si>
    <t>Date de notification de la rupture / du retrait d'enfant :</t>
  </si>
  <si>
    <t>Mme MARTIN Léa</t>
  </si>
  <si>
    <t>Syndicat national FO des emplois de la famille       www.emploisdelafamille-fo.fr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</si>
</sst>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yy"/>
    <numFmt numFmtId="165" formatCode="0&quot; mois&quot;"/>
    <numFmt numFmtId="166" formatCode="[$-40C]mmmm\-yy;@"/>
    <numFmt numFmtId="167" formatCode="#,##0.00&quot; €&quot;"/>
  </numFmts>
  <fonts count="10" x14ac:knownFonts="1">
    <font>
      <sz val="11"/>
      <color theme="1"/>
      <name val="Calibri"/>
      <family val="2"/>
      <scheme val="minor"/>
    </font>
    <font>
      <b/>
      <sz val="14"/>
      <color rgb="FF971B1E"/>
      <name val="Arial"/>
      <family val="2"/>
    </font>
    <font>
      <b/>
      <i/>
      <sz val="10"/>
      <color rgb="FFEE2224"/>
      <name val="Arial"/>
      <family val="2"/>
    </font>
    <font>
      <b/>
      <sz val="10"/>
      <name val="Arial"/>
      <family val="2"/>
    </font>
    <font>
      <b/>
      <sz val="11"/>
      <color theme="1"/>
      <name val="Calibri"/>
      <family val="2"/>
      <scheme val="minor"/>
    </font>
    <font>
      <sz val="11"/>
      <color theme="0"/>
      <name val="Calibri"/>
      <family val="2"/>
      <scheme val="minor"/>
    </font>
    <font>
      <sz val="12"/>
      <name val="Arial"/>
      <family val="2"/>
    </font>
    <font>
      <b/>
      <sz val="12"/>
      <name val="Arial"/>
      <family val="2"/>
    </font>
    <font>
      <b/>
      <u/>
      <sz val="12"/>
      <color theme="1"/>
      <name val="Calibri"/>
      <family val="2"/>
      <scheme val="minor"/>
    </font>
    <font>
      <sz val="9"/>
      <color indexed="81"/>
      <name val="Tahoma"/>
      <family val="2"/>
    </font>
  </fonts>
  <fills count="4">
    <fill>
      <patternFill patternType="none"/>
    </fill>
    <fill>
      <patternFill patternType="gray125"/>
    </fill>
    <fill>
      <patternFill patternType="solid">
        <fgColor rgb="FFF15C5A"/>
        <bgColor indexed="64"/>
      </patternFill>
    </fill>
    <fill>
      <patternFill patternType="solid">
        <fgColor rgb="FFF15C5A"/>
        <bgColor indexed="27"/>
      </patternFill>
    </fill>
  </fills>
  <borders count="3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64"/>
      </top>
      <bottom/>
      <diagonal/>
    </border>
    <border>
      <left style="medium">
        <color indexed="8"/>
      </left>
      <right style="medium">
        <color indexed="8"/>
      </right>
      <top style="medium">
        <color indexed="64"/>
      </top>
      <bottom/>
      <diagonal/>
    </border>
    <border>
      <left/>
      <right/>
      <top style="medium">
        <color indexed="64"/>
      </top>
      <bottom/>
      <diagonal/>
    </border>
    <border>
      <left style="medium">
        <color indexed="8"/>
      </left>
      <right/>
      <top style="medium">
        <color indexed="64"/>
      </top>
      <bottom/>
      <diagonal/>
    </border>
    <border>
      <left style="medium">
        <color indexed="64"/>
      </left>
      <right style="medium">
        <color indexed="64"/>
      </right>
      <top/>
      <bottom/>
      <diagonal/>
    </border>
    <border>
      <left/>
      <right style="medium">
        <color indexed="8"/>
      </right>
      <top/>
      <bottom/>
      <diagonal/>
    </border>
    <border>
      <left style="medium">
        <color indexed="8"/>
      </left>
      <right style="medium">
        <color indexed="8"/>
      </right>
      <top/>
      <bottom/>
      <diagonal/>
    </border>
    <border>
      <left style="medium">
        <color indexed="8"/>
      </left>
      <right/>
      <top/>
      <bottom/>
      <diagonal/>
    </border>
    <border>
      <left style="medium">
        <color indexed="64"/>
      </left>
      <right style="medium">
        <color indexed="64"/>
      </right>
      <top/>
      <bottom style="medium">
        <color indexed="64"/>
      </bottom>
      <diagonal/>
    </border>
    <border>
      <left/>
      <right style="medium">
        <color indexed="8"/>
      </right>
      <top/>
      <bottom style="medium">
        <color indexed="64"/>
      </bottom>
      <diagonal/>
    </border>
    <border>
      <left style="medium">
        <color indexed="8"/>
      </left>
      <right style="medium">
        <color indexed="8"/>
      </right>
      <top/>
      <bottom style="medium">
        <color indexed="64"/>
      </bottom>
      <diagonal/>
    </border>
    <border>
      <left/>
      <right/>
      <top/>
      <bottom style="medium">
        <color indexed="64"/>
      </bottom>
      <diagonal/>
    </border>
    <border>
      <left style="medium">
        <color indexed="8"/>
      </left>
      <right/>
      <top/>
      <bottom style="medium">
        <color indexed="64"/>
      </bottom>
      <diagonal/>
    </border>
    <border>
      <left style="medium">
        <color indexed="8"/>
      </left>
      <right style="medium">
        <color indexed="8"/>
      </right>
      <top/>
      <bottom style="medium">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98">
    <xf numFmtId="0" fontId="0" fillId="0" borderId="0" xfId="0"/>
    <xf numFmtId="0" fontId="1" fillId="0" borderId="0" xfId="0" applyFont="1" applyProtection="1">
      <protection hidden="1"/>
    </xf>
    <xf numFmtId="0" fontId="0" fillId="0" borderId="0" xfId="0" applyProtection="1">
      <protection hidden="1"/>
    </xf>
    <xf numFmtId="0" fontId="2" fillId="0" borderId="0" xfId="0" applyFont="1" applyProtection="1">
      <protection hidden="1"/>
    </xf>
    <xf numFmtId="0" fontId="3" fillId="0" borderId="0" xfId="0" applyFont="1" applyProtection="1">
      <protection hidden="1"/>
    </xf>
    <xf numFmtId="0" fontId="0" fillId="0" borderId="0" xfId="0" applyAlignment="1" applyProtection="1">
      <alignment horizontal="right"/>
      <protection hidden="1"/>
    </xf>
    <xf numFmtId="0" fontId="3" fillId="0" borderId="2" xfId="0" applyFont="1" applyBorder="1" applyAlignment="1" applyProtection="1">
      <alignment horizontal="center"/>
      <protection hidden="1"/>
    </xf>
    <xf numFmtId="0" fontId="3" fillId="0" borderId="7" xfId="0" applyFont="1" applyBorder="1" applyAlignment="1" applyProtection="1">
      <alignment horizontal="center"/>
      <protection hidden="1"/>
    </xf>
    <xf numFmtId="0" fontId="0" fillId="0" borderId="9" xfId="0" quotePrefix="1" applyBorder="1" applyAlignment="1" applyProtection="1">
      <alignment horizontal="right"/>
      <protection hidden="1"/>
    </xf>
    <xf numFmtId="0" fontId="0" fillId="0" borderId="8" xfId="0" applyBorder="1" applyAlignment="1" applyProtection="1">
      <alignment horizontal="left"/>
      <protection hidden="1"/>
    </xf>
    <xf numFmtId="167" fontId="0" fillId="3" borderId="19" xfId="0" applyNumberFormat="1" applyFill="1" applyBorder="1" applyProtection="1">
      <protection locked="0"/>
    </xf>
    <xf numFmtId="167" fontId="0" fillId="3" borderId="24" xfId="0" applyNumberFormat="1" applyFill="1" applyBorder="1" applyProtection="1">
      <protection locked="0"/>
    </xf>
    <xf numFmtId="167" fontId="0" fillId="3" borderId="28" xfId="0" applyNumberFormat="1" applyFill="1" applyBorder="1" applyProtection="1">
      <protection locked="0"/>
    </xf>
    <xf numFmtId="167" fontId="0" fillId="3" borderId="20" xfId="0" applyNumberFormat="1" applyFill="1" applyBorder="1" applyProtection="1">
      <protection locked="0"/>
    </xf>
    <xf numFmtId="167" fontId="0" fillId="3" borderId="25" xfId="0" applyNumberFormat="1" applyFill="1" applyBorder="1" applyProtection="1">
      <protection locked="0"/>
    </xf>
    <xf numFmtId="167" fontId="0" fillId="3" borderId="29" xfId="0" applyNumberFormat="1" applyFill="1" applyBorder="1" applyProtection="1">
      <protection locked="0"/>
    </xf>
    <xf numFmtId="0" fontId="0" fillId="0" borderId="5" xfId="0" applyBorder="1" applyAlignment="1" applyProtection="1">
      <alignment horizontal="center"/>
      <protection hidden="1"/>
    </xf>
    <xf numFmtId="0" fontId="0" fillId="0" borderId="5" xfId="0" quotePrefix="1" applyBorder="1" applyAlignment="1" applyProtection="1">
      <alignment horizontal="right"/>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5" fillId="0" borderId="0" xfId="0" applyFont="1" applyAlignment="1" applyProtection="1">
      <alignment horizontal="right"/>
      <protection hidden="1"/>
    </xf>
    <xf numFmtId="0" fontId="5" fillId="0" borderId="0" xfId="0" applyFont="1" applyProtection="1">
      <protection hidden="1"/>
    </xf>
    <xf numFmtId="14" fontId="0" fillId="3" borderId="0" xfId="0" applyNumberFormat="1" applyFill="1" applyAlignment="1" applyProtection="1">
      <alignment horizontal="center"/>
      <protection locked="0"/>
    </xf>
    <xf numFmtId="2" fontId="4" fillId="0" borderId="0" xfId="0" applyNumberFormat="1" applyFont="1" applyAlignment="1" applyProtection="1">
      <alignment horizontal="left"/>
      <protection hidden="1"/>
    </xf>
    <xf numFmtId="0" fontId="8" fillId="0" borderId="0" xfId="0" applyFont="1" applyProtection="1">
      <protection hidden="1"/>
    </xf>
    <xf numFmtId="0" fontId="0" fillId="0" borderId="14"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166" fontId="0" fillId="0" borderId="14" xfId="0" applyNumberFormat="1" applyBorder="1" applyProtection="1">
      <protection hidden="1"/>
    </xf>
    <xf numFmtId="164" fontId="0" fillId="0" borderId="20" xfId="0" applyNumberFormat="1" applyBorder="1" applyProtection="1">
      <protection hidden="1"/>
    </xf>
    <xf numFmtId="164" fontId="0" fillId="0" borderId="21" xfId="0" applyNumberFormat="1" applyBorder="1" applyProtection="1">
      <protection hidden="1"/>
    </xf>
    <xf numFmtId="164" fontId="0" fillId="0" borderId="22" xfId="0" applyNumberFormat="1" applyBorder="1" applyProtection="1">
      <protection hidden="1"/>
    </xf>
    <xf numFmtId="166" fontId="0" fillId="0" borderId="23" xfId="0" applyNumberFormat="1" applyBorder="1" applyProtection="1">
      <protection hidden="1"/>
    </xf>
    <xf numFmtId="164" fontId="0" fillId="0" borderId="25" xfId="0" applyNumberFormat="1" applyBorder="1" applyProtection="1">
      <protection hidden="1"/>
    </xf>
    <xf numFmtId="164" fontId="0" fillId="0" borderId="0" xfId="0" applyNumberFormat="1" applyProtection="1">
      <protection hidden="1"/>
    </xf>
    <xf numFmtId="164" fontId="0" fillId="0" borderId="26" xfId="0" applyNumberFormat="1" applyBorder="1" applyProtection="1">
      <protection hidden="1"/>
    </xf>
    <xf numFmtId="166" fontId="0" fillId="0" borderId="27" xfId="0" applyNumberFormat="1" applyBorder="1" applyProtection="1">
      <protection hidden="1"/>
    </xf>
    <xf numFmtId="164" fontId="0" fillId="0" borderId="29" xfId="0" applyNumberFormat="1" applyBorder="1" applyProtection="1">
      <protection hidden="1"/>
    </xf>
    <xf numFmtId="164" fontId="0" fillId="0" borderId="30" xfId="0" applyNumberFormat="1" applyBorder="1" applyProtection="1">
      <protection hidden="1"/>
    </xf>
    <xf numFmtId="164" fontId="0" fillId="0" borderId="31" xfId="0" applyNumberFormat="1" applyBorder="1" applyProtection="1">
      <protection hidden="1"/>
    </xf>
    <xf numFmtId="167" fontId="0" fillId="0" borderId="32" xfId="0" applyNumberFormat="1" applyBorder="1" applyProtection="1">
      <protection hidden="1"/>
    </xf>
    <xf numFmtId="167" fontId="0" fillId="0" borderId="13" xfId="0" applyNumberFormat="1" applyBorder="1" applyProtection="1">
      <protection hidden="1"/>
    </xf>
    <xf numFmtId="0" fontId="6" fillId="0" borderId="0" xfId="0" applyFont="1" applyProtection="1">
      <protection hidden="1"/>
    </xf>
    <xf numFmtId="0" fontId="7" fillId="0" borderId="0" xfId="0" applyFont="1" applyAlignment="1" applyProtection="1">
      <alignment horizontal="right"/>
      <protection hidden="1"/>
    </xf>
    <xf numFmtId="167" fontId="7" fillId="0" borderId="13" xfId="0" applyNumberFormat="1" applyFont="1" applyBorder="1" applyProtection="1">
      <protection hidden="1"/>
    </xf>
    <xf numFmtId="0" fontId="0" fillId="0" borderId="0" xfId="0" applyAlignment="1" applyProtection="1">
      <alignment horizontal="center"/>
      <protection hidden="1"/>
    </xf>
    <xf numFmtId="0" fontId="0" fillId="0" borderId="34" xfId="0" applyBorder="1" applyAlignment="1" applyProtection="1">
      <alignment horizontal="center"/>
      <protection hidden="1"/>
    </xf>
    <xf numFmtId="0" fontId="0" fillId="0" borderId="34" xfId="0" quotePrefix="1" applyBorder="1" applyAlignment="1" applyProtection="1">
      <alignment horizontal="right"/>
      <protection hidden="1"/>
    </xf>
    <xf numFmtId="0" fontId="0" fillId="0" borderId="35" xfId="0" applyBorder="1" applyAlignment="1" applyProtection="1">
      <alignment horizontal="left"/>
      <protection hidden="1"/>
    </xf>
    <xf numFmtId="0" fontId="0" fillId="0" borderId="33" xfId="0" applyBorder="1" applyAlignment="1" applyProtection="1">
      <alignment horizontal="center"/>
      <protection hidden="1"/>
    </xf>
    <xf numFmtId="0" fontId="0" fillId="2" borderId="34"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35" xfId="0" applyFill="1" applyBorder="1" applyAlignment="1" applyProtection="1">
      <alignment horizontal="left"/>
      <protection locked="0"/>
    </xf>
    <xf numFmtId="0" fontId="0" fillId="2" borderId="11" xfId="0" applyFill="1" applyBorder="1" applyAlignment="1" applyProtection="1">
      <alignment horizontal="left"/>
      <protection locked="0"/>
    </xf>
    <xf numFmtId="14" fontId="0" fillId="3" borderId="0" xfId="0" applyNumberFormat="1" applyFill="1" applyAlignment="1" applyProtection="1">
      <alignment horizontal="center"/>
      <protection hidden="1"/>
    </xf>
    <xf numFmtId="167" fontId="0" fillId="3" borderId="19" xfId="0" applyNumberFormat="1" applyFill="1" applyBorder="1" applyProtection="1">
      <protection hidden="1"/>
    </xf>
    <xf numFmtId="167" fontId="0" fillId="3" borderId="20" xfId="0" applyNumberFormat="1" applyFill="1" applyBorder="1" applyProtection="1">
      <protection hidden="1"/>
    </xf>
    <xf numFmtId="167" fontId="0" fillId="3" borderId="24" xfId="0" applyNumberFormat="1" applyFill="1" applyBorder="1" applyProtection="1">
      <protection hidden="1"/>
    </xf>
    <xf numFmtId="167" fontId="0" fillId="3" borderId="25" xfId="0" applyNumberFormat="1" applyFill="1" applyBorder="1" applyProtection="1">
      <protection hidden="1"/>
    </xf>
    <xf numFmtId="167" fontId="0" fillId="3" borderId="28" xfId="0" applyNumberFormat="1" applyFill="1" applyBorder="1" applyProtection="1">
      <protection hidden="1"/>
    </xf>
    <xf numFmtId="167" fontId="0" fillId="3" borderId="29" xfId="0" applyNumberFormat="1" applyFill="1" applyBorder="1" applyProtection="1">
      <protection hidden="1"/>
    </xf>
    <xf numFmtId="0" fontId="0" fillId="2" borderId="34" xfId="0" applyFill="1" applyBorder="1" applyAlignment="1" applyProtection="1">
      <alignment horizontal="center"/>
      <protection hidden="1"/>
    </xf>
    <xf numFmtId="0" fontId="0" fillId="2" borderId="35" xfId="0" applyFill="1" applyBorder="1" applyAlignment="1" applyProtection="1">
      <alignment horizontal="left"/>
      <protection hidden="1"/>
    </xf>
    <xf numFmtId="0" fontId="0" fillId="2" borderId="9" xfId="0" applyFill="1" applyBorder="1" applyAlignment="1" applyProtection="1">
      <alignment horizontal="center"/>
      <protection hidden="1"/>
    </xf>
    <xf numFmtId="0" fontId="0" fillId="2" borderId="11" xfId="0" applyFill="1" applyBorder="1" applyAlignment="1" applyProtection="1">
      <alignment horizontal="left"/>
      <protection hidden="1"/>
    </xf>
    <xf numFmtId="165" fontId="0" fillId="0" borderId="34" xfId="0" applyNumberFormat="1" applyBorder="1" applyAlignment="1" applyProtection="1">
      <alignment horizontal="center"/>
      <protection hidden="1"/>
    </xf>
    <xf numFmtId="165" fontId="0" fillId="0" borderId="35" xfId="0" applyNumberFormat="1" applyBorder="1" applyAlignment="1" applyProtection="1">
      <alignment horizontal="center"/>
      <protection hidden="1"/>
    </xf>
    <xf numFmtId="0" fontId="0" fillId="2" borderId="34" xfId="0" applyFill="1" applyBorder="1" applyAlignment="1" applyProtection="1">
      <alignment horizontal="left"/>
      <protection locked="0"/>
    </xf>
    <xf numFmtId="0" fontId="0" fillId="2" borderId="0" xfId="0" applyFill="1" applyAlignment="1" applyProtection="1">
      <alignment horizontal="left"/>
      <protection locked="0"/>
    </xf>
    <xf numFmtId="0" fontId="0" fillId="2" borderId="35" xfId="0" applyFill="1" applyBorder="1" applyAlignment="1" applyProtection="1">
      <alignment horizontal="left"/>
      <protection locked="0"/>
    </xf>
    <xf numFmtId="165" fontId="0" fillId="0" borderId="9" xfId="0" applyNumberFormat="1" applyBorder="1" applyAlignment="1" applyProtection="1">
      <alignment horizontal="center"/>
      <protection hidden="1"/>
    </xf>
    <xf numFmtId="165" fontId="0" fillId="0" borderId="11" xfId="0" applyNumberFormat="1" applyBorder="1" applyAlignment="1" applyProtection="1">
      <alignment horizontal="center"/>
      <protection hidden="1"/>
    </xf>
    <xf numFmtId="0" fontId="0" fillId="2" borderId="9" xfId="0" applyFill="1" applyBorder="1" applyAlignment="1" applyProtection="1">
      <alignment horizontal="left"/>
      <protection locked="0"/>
    </xf>
    <xf numFmtId="0" fontId="0" fillId="2" borderId="1"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0" borderId="34" xfId="0" applyBorder="1" applyAlignment="1" applyProtection="1">
      <alignment horizontal="left"/>
      <protection hidden="1"/>
    </xf>
    <xf numFmtId="0" fontId="0" fillId="0" borderId="0" xfId="0" applyAlignment="1" applyProtection="1">
      <alignment horizontal="left"/>
      <protection hidden="1"/>
    </xf>
    <xf numFmtId="0" fontId="0" fillId="0" borderId="35" xfId="0" applyBorder="1" applyAlignment="1" applyProtection="1">
      <alignment horizontal="left"/>
      <protection hidden="1"/>
    </xf>
    <xf numFmtId="165" fontId="0" fillId="0" borderId="5" xfId="0" applyNumberFormat="1" applyBorder="1" applyAlignment="1" applyProtection="1">
      <alignment horizontal="center"/>
      <protection hidden="1"/>
    </xf>
    <xf numFmtId="165" fontId="0" fillId="0" borderId="8" xfId="0" applyNumberFormat="1" applyBorder="1" applyAlignment="1" applyProtection="1">
      <alignment horizontal="center"/>
      <protection hidden="1"/>
    </xf>
    <xf numFmtId="0" fontId="0" fillId="0" borderId="5" xfId="0" applyBorder="1" applyAlignment="1" applyProtection="1">
      <alignment horizontal="left"/>
      <protection hidden="1"/>
    </xf>
    <xf numFmtId="0" fontId="0" fillId="0" borderId="12" xfId="0" applyBorder="1" applyAlignment="1" applyProtection="1">
      <alignment horizontal="left"/>
      <protection hidden="1"/>
    </xf>
    <xf numFmtId="0" fontId="0" fillId="0" borderId="8" xfId="0" applyBorder="1" applyAlignment="1" applyProtection="1">
      <alignment horizontal="left"/>
      <protection hidden="1"/>
    </xf>
    <xf numFmtId="0" fontId="0" fillId="2" borderId="0" xfId="0" applyFill="1" applyAlignment="1" applyProtection="1">
      <alignment horizontal="center"/>
      <protection locked="0"/>
    </xf>
    <xf numFmtId="0" fontId="3" fillId="0" borderId="7"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4" xfId="0" applyFont="1" applyBorder="1" applyAlignment="1" applyProtection="1">
      <alignment horizontal="center"/>
      <protection hidden="1"/>
    </xf>
    <xf numFmtId="0" fontId="3" fillId="0" borderId="3" xfId="0" applyFont="1" applyBorder="1" applyAlignment="1" applyProtection="1">
      <alignment horizontal="center"/>
      <protection hidden="1"/>
    </xf>
    <xf numFmtId="0" fontId="0" fillId="0" borderId="0" xfId="0" applyAlignment="1" applyProtection="1">
      <alignment horizontal="center"/>
      <protection hidden="1"/>
    </xf>
    <xf numFmtId="0" fontId="0" fillId="2" borderId="0" xfId="0" applyFill="1" applyAlignment="1" applyProtection="1">
      <alignment horizontal="left"/>
      <protection hidden="1"/>
    </xf>
    <xf numFmtId="0" fontId="0" fillId="2" borderId="0" xfId="0" applyFill="1" applyAlignment="1" applyProtection="1">
      <alignment horizontal="center"/>
      <protection hidden="1"/>
    </xf>
    <xf numFmtId="0" fontId="0" fillId="2" borderId="9" xfId="0" applyFill="1" applyBorder="1" applyAlignment="1" applyProtection="1">
      <alignment horizontal="left"/>
      <protection hidden="1"/>
    </xf>
    <xf numFmtId="0" fontId="0" fillId="2" borderId="1" xfId="0" applyFill="1" applyBorder="1" applyAlignment="1" applyProtection="1">
      <alignment horizontal="left"/>
      <protection hidden="1"/>
    </xf>
    <xf numFmtId="0" fontId="0" fillId="2" borderId="11" xfId="0" applyFill="1" applyBorder="1" applyAlignment="1" applyProtection="1">
      <alignment horizontal="left"/>
      <protection hidden="1"/>
    </xf>
    <xf numFmtId="0" fontId="0" fillId="2" borderId="34" xfId="0" applyFill="1" applyBorder="1" applyAlignment="1" applyProtection="1">
      <alignment horizontal="left"/>
      <protection hidden="1"/>
    </xf>
    <xf numFmtId="0" fontId="0" fillId="2" borderId="35" xfId="0" applyFill="1" applyBorder="1" applyAlignment="1" applyProtection="1">
      <alignment horizontal="left"/>
      <protection hidden="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15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178593</xdr:colOff>
      <xdr:row>0</xdr:row>
      <xdr:rowOff>0</xdr:rowOff>
    </xdr:from>
    <xdr:to>
      <xdr:col>4</xdr:col>
      <xdr:colOff>1071562</xdr:colOff>
      <xdr:row>3</xdr:row>
      <xdr:rowOff>174129</xdr:rowOff>
    </xdr:to>
    <xdr:pic>
      <xdr:nvPicPr>
        <xdr:cNvPr id="4" name="Image 3">
          <a:extLst>
            <a:ext uri="{FF2B5EF4-FFF2-40B4-BE49-F238E27FC236}">
              <a16:creationId xmlns:a16="http://schemas.microsoft.com/office/drawing/2014/main" id="{BF1ED179-BDBB-546B-CFFE-BB3835FD67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04" t="13266" r="8163" b="15305"/>
        <a:stretch/>
      </xdr:blipFill>
      <xdr:spPr>
        <a:xfrm>
          <a:off x="5036343" y="0"/>
          <a:ext cx="892969" cy="781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358510</xdr:colOff>
      <xdr:row>9</xdr:row>
      <xdr:rowOff>5289</xdr:rowOff>
    </xdr:from>
    <xdr:to>
      <xdr:col>9</xdr:col>
      <xdr:colOff>645602</xdr:colOff>
      <xdr:row>13</xdr:row>
      <xdr:rowOff>32917</xdr:rowOff>
    </xdr:to>
    <xdr:pic>
      <xdr:nvPicPr>
        <xdr:cNvPr id="5" name="Image 4">
          <a:extLst>
            <a:ext uri="{FF2B5EF4-FFF2-40B4-BE49-F238E27FC236}">
              <a16:creationId xmlns:a16="http://schemas.microsoft.com/office/drawing/2014/main" id="{CA264E83-24EB-04FE-9045-3E7C785F2FE2}"/>
            </a:ext>
          </a:extLst>
        </xdr:cNvPr>
        <xdr:cNvPicPr>
          <a:picLocks noChangeAspect="1"/>
        </xdr:cNvPicPr>
      </xdr:nvPicPr>
      <xdr:blipFill>
        <a:blip xmlns:r="http://schemas.openxmlformats.org/officeDocument/2006/relationships" r:embed="rId1"/>
        <a:stretch>
          <a:fillRect/>
        </a:stretch>
      </xdr:blipFill>
      <xdr:spPr>
        <a:xfrm>
          <a:off x="7216510" y="1755508"/>
          <a:ext cx="3930405" cy="801534"/>
        </a:xfrm>
        <a:prstGeom prst="rect">
          <a:avLst/>
        </a:prstGeom>
      </xdr:spPr>
    </xdr:pic>
    <xdr:clientData/>
  </xdr:twoCellAnchor>
  <xdr:twoCellAnchor>
    <xdr:from>
      <xdr:col>6</xdr:col>
      <xdr:colOff>108481</xdr:colOff>
      <xdr:row>8</xdr:row>
      <xdr:rowOff>108478</xdr:rowOff>
    </xdr:from>
    <xdr:to>
      <xdr:col>9</xdr:col>
      <xdr:colOff>1018648</xdr:colOff>
      <xdr:row>13</xdr:row>
      <xdr:rowOff>150810</xdr:rowOff>
    </xdr:to>
    <xdr:sp macro="" textlink="">
      <xdr:nvSpPr>
        <xdr:cNvPr id="6" name="Ellipse 5">
          <a:extLst>
            <a:ext uri="{FF2B5EF4-FFF2-40B4-BE49-F238E27FC236}">
              <a16:creationId xmlns:a16="http://schemas.microsoft.com/office/drawing/2014/main" id="{F2834F7B-A7D8-490A-87FB-4C8A7F5D6B9A}"/>
            </a:ext>
          </a:extLst>
        </xdr:cNvPr>
        <xdr:cNvSpPr/>
      </xdr:nvSpPr>
      <xdr:spPr>
        <a:xfrm>
          <a:off x="6966481" y="1668197"/>
          <a:ext cx="4303448" cy="1006738"/>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accent1"/>
              </a:solidFill>
            </a:ln>
          </a:endParaRPr>
        </a:p>
      </xdr:txBody>
    </xdr:sp>
    <xdr:clientData/>
  </xdr:twoCellAnchor>
  <xdr:twoCellAnchor>
    <xdr:from>
      <xdr:col>5</xdr:col>
      <xdr:colOff>1</xdr:colOff>
      <xdr:row>11</xdr:row>
      <xdr:rowOff>100539</xdr:rowOff>
    </xdr:from>
    <xdr:to>
      <xdr:col>6</xdr:col>
      <xdr:colOff>84668</xdr:colOff>
      <xdr:row>12</xdr:row>
      <xdr:rowOff>128320</xdr:rowOff>
    </xdr:to>
    <xdr:cxnSp macro="">
      <xdr:nvCxnSpPr>
        <xdr:cNvPr id="8" name="Connecteur droit avec flèche 7">
          <a:extLst>
            <a:ext uri="{FF2B5EF4-FFF2-40B4-BE49-F238E27FC236}">
              <a16:creationId xmlns:a16="http://schemas.microsoft.com/office/drawing/2014/main" id="{A537C92F-AEB1-FB6A-358A-F3A07DAE0369}"/>
            </a:ext>
          </a:extLst>
        </xdr:cNvPr>
        <xdr:cNvCxnSpPr>
          <a:cxnSpLocks/>
        </xdr:cNvCxnSpPr>
      </xdr:nvCxnSpPr>
      <xdr:spPr>
        <a:xfrm flipV="1">
          <a:off x="5726907" y="2243664"/>
          <a:ext cx="1215761" cy="218281"/>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250032</xdr:colOff>
      <xdr:row>0</xdr:row>
      <xdr:rowOff>0</xdr:rowOff>
    </xdr:from>
    <xdr:to>
      <xdr:col>4</xdr:col>
      <xdr:colOff>1143001</xdr:colOff>
      <xdr:row>3</xdr:row>
      <xdr:rowOff>174129</xdr:rowOff>
    </xdr:to>
    <xdr:pic>
      <xdr:nvPicPr>
        <xdr:cNvPr id="3" name="Image 2">
          <a:extLst>
            <a:ext uri="{FF2B5EF4-FFF2-40B4-BE49-F238E27FC236}">
              <a16:creationId xmlns:a16="http://schemas.microsoft.com/office/drawing/2014/main" id="{8FF0A3EF-A33C-488D-B578-DD732A347EE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204" t="13266" r="8163" b="15305"/>
        <a:stretch/>
      </xdr:blipFill>
      <xdr:spPr>
        <a:xfrm>
          <a:off x="5107782" y="0"/>
          <a:ext cx="892969" cy="7813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2334-8966-4E11-BFD2-14676C47EAA8}">
  <sheetPr>
    <tabColor theme="8" tint="-0.249977111117893"/>
    <pageSetUpPr fitToPage="1"/>
  </sheetPr>
  <dimension ref="A1:L46"/>
  <sheetViews>
    <sheetView showGridLines="0" tabSelected="1" zoomScale="80" zoomScaleNormal="80" workbookViewId="0">
      <selection activeCell="F3" sqref="F3"/>
    </sheetView>
  </sheetViews>
  <sheetFormatPr baseColWidth="10" defaultRowHeight="15" x14ac:dyDescent="0.25"/>
  <cols>
    <col min="1" max="12" width="18.140625" style="2" customWidth="1"/>
    <col min="13" max="256" width="11.42578125" style="2"/>
    <col min="257" max="257" width="14.28515625" style="2" customWidth="1"/>
    <col min="258" max="258" width="13.7109375" style="2" customWidth="1"/>
    <col min="259" max="259" width="15.28515625" style="2" customWidth="1"/>
    <col min="260" max="260" width="11.42578125" style="2"/>
    <col min="261" max="261" width="14" style="2" customWidth="1"/>
    <col min="262" max="262" width="11.42578125" style="2"/>
    <col min="263" max="263" width="13.7109375" style="2" customWidth="1"/>
    <col min="264" max="264" width="11.42578125" style="2"/>
    <col min="265" max="265" width="13.42578125" style="2" customWidth="1"/>
    <col min="266" max="266" width="11.42578125" style="2"/>
    <col min="267" max="267" width="15.5703125" style="2" customWidth="1"/>
    <col min="268" max="512" width="11.42578125" style="2"/>
    <col min="513" max="513" width="14.28515625" style="2" customWidth="1"/>
    <col min="514" max="514" width="13.7109375" style="2" customWidth="1"/>
    <col min="515" max="515" width="15.28515625" style="2" customWidth="1"/>
    <col min="516" max="516" width="11.42578125" style="2"/>
    <col min="517" max="517" width="14" style="2" customWidth="1"/>
    <col min="518" max="518" width="11.42578125" style="2"/>
    <col min="519" max="519" width="13.7109375" style="2" customWidth="1"/>
    <col min="520" max="520" width="11.42578125" style="2"/>
    <col min="521" max="521" width="13.42578125" style="2" customWidth="1"/>
    <col min="522" max="522" width="11.42578125" style="2"/>
    <col min="523" max="523" width="15.5703125" style="2" customWidth="1"/>
    <col min="524" max="768" width="11.42578125" style="2"/>
    <col min="769" max="769" width="14.28515625" style="2" customWidth="1"/>
    <col min="770" max="770" width="13.7109375" style="2" customWidth="1"/>
    <col min="771" max="771" width="15.28515625" style="2" customWidth="1"/>
    <col min="772" max="772" width="11.42578125" style="2"/>
    <col min="773" max="773" width="14" style="2" customWidth="1"/>
    <col min="774" max="774" width="11.42578125" style="2"/>
    <col min="775" max="775" width="13.7109375" style="2" customWidth="1"/>
    <col min="776" max="776" width="11.42578125" style="2"/>
    <col min="777" max="777" width="13.42578125" style="2" customWidth="1"/>
    <col min="778" max="778" width="11.42578125" style="2"/>
    <col min="779" max="779" width="15.5703125" style="2" customWidth="1"/>
    <col min="780" max="1024" width="11.42578125" style="2"/>
    <col min="1025" max="1025" width="14.28515625" style="2" customWidth="1"/>
    <col min="1026" max="1026" width="13.7109375" style="2" customWidth="1"/>
    <col min="1027" max="1027" width="15.28515625" style="2" customWidth="1"/>
    <col min="1028" max="1028" width="11.42578125" style="2"/>
    <col min="1029" max="1029" width="14" style="2" customWidth="1"/>
    <col min="1030" max="1030" width="11.42578125" style="2"/>
    <col min="1031" max="1031" width="13.7109375" style="2" customWidth="1"/>
    <col min="1032" max="1032" width="11.42578125" style="2"/>
    <col min="1033" max="1033" width="13.42578125" style="2" customWidth="1"/>
    <col min="1034" max="1034" width="11.42578125" style="2"/>
    <col min="1035" max="1035" width="15.5703125" style="2" customWidth="1"/>
    <col min="1036" max="1280" width="11.42578125" style="2"/>
    <col min="1281" max="1281" width="14.28515625" style="2" customWidth="1"/>
    <col min="1282" max="1282" width="13.7109375" style="2" customWidth="1"/>
    <col min="1283" max="1283" width="15.28515625" style="2" customWidth="1"/>
    <col min="1284" max="1284" width="11.42578125" style="2"/>
    <col min="1285" max="1285" width="14" style="2" customWidth="1"/>
    <col min="1286" max="1286" width="11.42578125" style="2"/>
    <col min="1287" max="1287" width="13.7109375" style="2" customWidth="1"/>
    <col min="1288" max="1288" width="11.42578125" style="2"/>
    <col min="1289" max="1289" width="13.42578125" style="2" customWidth="1"/>
    <col min="1290" max="1290" width="11.42578125" style="2"/>
    <col min="1291" max="1291" width="15.5703125" style="2" customWidth="1"/>
    <col min="1292" max="1536" width="11.42578125" style="2"/>
    <col min="1537" max="1537" width="14.28515625" style="2" customWidth="1"/>
    <col min="1538" max="1538" width="13.7109375" style="2" customWidth="1"/>
    <col min="1539" max="1539" width="15.28515625" style="2" customWidth="1"/>
    <col min="1540" max="1540" width="11.42578125" style="2"/>
    <col min="1541" max="1541" width="14" style="2" customWidth="1"/>
    <col min="1542" max="1542" width="11.42578125" style="2"/>
    <col min="1543" max="1543" width="13.7109375" style="2" customWidth="1"/>
    <col min="1544" max="1544" width="11.42578125" style="2"/>
    <col min="1545" max="1545" width="13.42578125" style="2" customWidth="1"/>
    <col min="1546" max="1546" width="11.42578125" style="2"/>
    <col min="1547" max="1547" width="15.5703125" style="2" customWidth="1"/>
    <col min="1548" max="1792" width="11.42578125" style="2"/>
    <col min="1793" max="1793" width="14.28515625" style="2" customWidth="1"/>
    <col min="1794" max="1794" width="13.7109375" style="2" customWidth="1"/>
    <col min="1795" max="1795" width="15.28515625" style="2" customWidth="1"/>
    <col min="1796" max="1796" width="11.42578125" style="2"/>
    <col min="1797" max="1797" width="14" style="2" customWidth="1"/>
    <col min="1798" max="1798" width="11.42578125" style="2"/>
    <col min="1799" max="1799" width="13.7109375" style="2" customWidth="1"/>
    <col min="1800" max="1800" width="11.42578125" style="2"/>
    <col min="1801" max="1801" width="13.42578125" style="2" customWidth="1"/>
    <col min="1802" max="1802" width="11.42578125" style="2"/>
    <col min="1803" max="1803" width="15.5703125" style="2" customWidth="1"/>
    <col min="1804" max="2048" width="11.42578125" style="2"/>
    <col min="2049" max="2049" width="14.28515625" style="2" customWidth="1"/>
    <col min="2050" max="2050" width="13.7109375" style="2" customWidth="1"/>
    <col min="2051" max="2051" width="15.28515625" style="2" customWidth="1"/>
    <col min="2052" max="2052" width="11.42578125" style="2"/>
    <col min="2053" max="2053" width="14" style="2" customWidth="1"/>
    <col min="2054" max="2054" width="11.42578125" style="2"/>
    <col min="2055" max="2055" width="13.7109375" style="2" customWidth="1"/>
    <col min="2056" max="2056" width="11.42578125" style="2"/>
    <col min="2057" max="2057" width="13.42578125" style="2" customWidth="1"/>
    <col min="2058" max="2058" width="11.42578125" style="2"/>
    <col min="2059" max="2059" width="15.5703125" style="2" customWidth="1"/>
    <col min="2060" max="2304" width="11.42578125" style="2"/>
    <col min="2305" max="2305" width="14.28515625" style="2" customWidth="1"/>
    <col min="2306" max="2306" width="13.7109375" style="2" customWidth="1"/>
    <col min="2307" max="2307" width="15.28515625" style="2" customWidth="1"/>
    <col min="2308" max="2308" width="11.42578125" style="2"/>
    <col min="2309" max="2309" width="14" style="2" customWidth="1"/>
    <col min="2310" max="2310" width="11.42578125" style="2"/>
    <col min="2311" max="2311" width="13.7109375" style="2" customWidth="1"/>
    <col min="2312" max="2312" width="11.42578125" style="2"/>
    <col min="2313" max="2313" width="13.42578125" style="2" customWidth="1"/>
    <col min="2314" max="2314" width="11.42578125" style="2"/>
    <col min="2315" max="2315" width="15.5703125" style="2" customWidth="1"/>
    <col min="2316" max="2560" width="11.42578125" style="2"/>
    <col min="2561" max="2561" width="14.28515625" style="2" customWidth="1"/>
    <col min="2562" max="2562" width="13.7109375" style="2" customWidth="1"/>
    <col min="2563" max="2563" width="15.28515625" style="2" customWidth="1"/>
    <col min="2564" max="2564" width="11.42578125" style="2"/>
    <col min="2565" max="2565" width="14" style="2" customWidth="1"/>
    <col min="2566" max="2566" width="11.42578125" style="2"/>
    <col min="2567" max="2567" width="13.7109375" style="2" customWidth="1"/>
    <col min="2568" max="2568" width="11.42578125" style="2"/>
    <col min="2569" max="2569" width="13.42578125" style="2" customWidth="1"/>
    <col min="2570" max="2570" width="11.42578125" style="2"/>
    <col min="2571" max="2571" width="15.5703125" style="2" customWidth="1"/>
    <col min="2572" max="2816" width="11.42578125" style="2"/>
    <col min="2817" max="2817" width="14.28515625" style="2" customWidth="1"/>
    <col min="2818" max="2818" width="13.7109375" style="2" customWidth="1"/>
    <col min="2819" max="2819" width="15.28515625" style="2" customWidth="1"/>
    <col min="2820" max="2820" width="11.42578125" style="2"/>
    <col min="2821" max="2821" width="14" style="2" customWidth="1"/>
    <col min="2822" max="2822" width="11.42578125" style="2"/>
    <col min="2823" max="2823" width="13.7109375" style="2" customWidth="1"/>
    <col min="2824" max="2824" width="11.42578125" style="2"/>
    <col min="2825" max="2825" width="13.42578125" style="2" customWidth="1"/>
    <col min="2826" max="2826" width="11.42578125" style="2"/>
    <col min="2827" max="2827" width="15.5703125" style="2" customWidth="1"/>
    <col min="2828" max="3072" width="11.42578125" style="2"/>
    <col min="3073" max="3073" width="14.28515625" style="2" customWidth="1"/>
    <col min="3074" max="3074" width="13.7109375" style="2" customWidth="1"/>
    <col min="3075" max="3075" width="15.28515625" style="2" customWidth="1"/>
    <col min="3076" max="3076" width="11.42578125" style="2"/>
    <col min="3077" max="3077" width="14" style="2" customWidth="1"/>
    <col min="3078" max="3078" width="11.42578125" style="2"/>
    <col min="3079" max="3079" width="13.7109375" style="2" customWidth="1"/>
    <col min="3080" max="3080" width="11.42578125" style="2"/>
    <col min="3081" max="3081" width="13.42578125" style="2" customWidth="1"/>
    <col min="3082" max="3082" width="11.42578125" style="2"/>
    <col min="3083" max="3083" width="15.5703125" style="2" customWidth="1"/>
    <col min="3084" max="3328" width="11.42578125" style="2"/>
    <col min="3329" max="3329" width="14.28515625" style="2" customWidth="1"/>
    <col min="3330" max="3330" width="13.7109375" style="2" customWidth="1"/>
    <col min="3331" max="3331" width="15.28515625" style="2" customWidth="1"/>
    <col min="3332" max="3332" width="11.42578125" style="2"/>
    <col min="3333" max="3333" width="14" style="2" customWidth="1"/>
    <col min="3334" max="3334" width="11.42578125" style="2"/>
    <col min="3335" max="3335" width="13.7109375" style="2" customWidth="1"/>
    <col min="3336" max="3336" width="11.42578125" style="2"/>
    <col min="3337" max="3337" width="13.42578125" style="2" customWidth="1"/>
    <col min="3338" max="3338" width="11.42578125" style="2"/>
    <col min="3339" max="3339" width="15.5703125" style="2" customWidth="1"/>
    <col min="3340" max="3584" width="11.42578125" style="2"/>
    <col min="3585" max="3585" width="14.28515625" style="2" customWidth="1"/>
    <col min="3586" max="3586" width="13.7109375" style="2" customWidth="1"/>
    <col min="3587" max="3587" width="15.28515625" style="2" customWidth="1"/>
    <col min="3588" max="3588" width="11.42578125" style="2"/>
    <col min="3589" max="3589" width="14" style="2" customWidth="1"/>
    <col min="3590" max="3590" width="11.42578125" style="2"/>
    <col min="3591" max="3591" width="13.7109375" style="2" customWidth="1"/>
    <col min="3592" max="3592" width="11.42578125" style="2"/>
    <col min="3593" max="3593" width="13.42578125" style="2" customWidth="1"/>
    <col min="3594" max="3594" width="11.42578125" style="2"/>
    <col min="3595" max="3595" width="15.5703125" style="2" customWidth="1"/>
    <col min="3596" max="3840" width="11.42578125" style="2"/>
    <col min="3841" max="3841" width="14.28515625" style="2" customWidth="1"/>
    <col min="3842" max="3842" width="13.7109375" style="2" customWidth="1"/>
    <col min="3843" max="3843" width="15.28515625" style="2" customWidth="1"/>
    <col min="3844" max="3844" width="11.42578125" style="2"/>
    <col min="3845" max="3845" width="14" style="2" customWidth="1"/>
    <col min="3846" max="3846" width="11.42578125" style="2"/>
    <col min="3847" max="3847" width="13.7109375" style="2" customWidth="1"/>
    <col min="3848" max="3848" width="11.42578125" style="2"/>
    <col min="3849" max="3849" width="13.42578125" style="2" customWidth="1"/>
    <col min="3850" max="3850" width="11.42578125" style="2"/>
    <col min="3851" max="3851" width="15.5703125" style="2" customWidth="1"/>
    <col min="3852" max="4096" width="11.42578125" style="2"/>
    <col min="4097" max="4097" width="14.28515625" style="2" customWidth="1"/>
    <col min="4098" max="4098" width="13.7109375" style="2" customWidth="1"/>
    <col min="4099" max="4099" width="15.28515625" style="2" customWidth="1"/>
    <col min="4100" max="4100" width="11.42578125" style="2"/>
    <col min="4101" max="4101" width="14" style="2" customWidth="1"/>
    <col min="4102" max="4102" width="11.42578125" style="2"/>
    <col min="4103" max="4103" width="13.7109375" style="2" customWidth="1"/>
    <col min="4104" max="4104" width="11.42578125" style="2"/>
    <col min="4105" max="4105" width="13.42578125" style="2" customWidth="1"/>
    <col min="4106" max="4106" width="11.42578125" style="2"/>
    <col min="4107" max="4107" width="15.5703125" style="2" customWidth="1"/>
    <col min="4108" max="4352" width="11.42578125" style="2"/>
    <col min="4353" max="4353" width="14.28515625" style="2" customWidth="1"/>
    <col min="4354" max="4354" width="13.7109375" style="2" customWidth="1"/>
    <col min="4355" max="4355" width="15.28515625" style="2" customWidth="1"/>
    <col min="4356" max="4356" width="11.42578125" style="2"/>
    <col min="4357" max="4357" width="14" style="2" customWidth="1"/>
    <col min="4358" max="4358" width="11.42578125" style="2"/>
    <col min="4359" max="4359" width="13.7109375" style="2" customWidth="1"/>
    <col min="4360" max="4360" width="11.42578125" style="2"/>
    <col min="4361" max="4361" width="13.42578125" style="2" customWidth="1"/>
    <col min="4362" max="4362" width="11.42578125" style="2"/>
    <col min="4363" max="4363" width="15.5703125" style="2" customWidth="1"/>
    <col min="4364" max="4608" width="11.42578125" style="2"/>
    <col min="4609" max="4609" width="14.28515625" style="2" customWidth="1"/>
    <col min="4610" max="4610" width="13.7109375" style="2" customWidth="1"/>
    <col min="4611" max="4611" width="15.28515625" style="2" customWidth="1"/>
    <col min="4612" max="4612" width="11.42578125" style="2"/>
    <col min="4613" max="4613" width="14" style="2" customWidth="1"/>
    <col min="4614" max="4614" width="11.42578125" style="2"/>
    <col min="4615" max="4615" width="13.7109375" style="2" customWidth="1"/>
    <col min="4616" max="4616" width="11.42578125" style="2"/>
    <col min="4617" max="4617" width="13.42578125" style="2" customWidth="1"/>
    <col min="4618" max="4618" width="11.42578125" style="2"/>
    <col min="4619" max="4619" width="15.5703125" style="2" customWidth="1"/>
    <col min="4620" max="4864" width="11.42578125" style="2"/>
    <col min="4865" max="4865" width="14.28515625" style="2" customWidth="1"/>
    <col min="4866" max="4866" width="13.7109375" style="2" customWidth="1"/>
    <col min="4867" max="4867" width="15.28515625" style="2" customWidth="1"/>
    <col min="4868" max="4868" width="11.42578125" style="2"/>
    <col min="4869" max="4869" width="14" style="2" customWidth="1"/>
    <col min="4870" max="4870" width="11.42578125" style="2"/>
    <col min="4871" max="4871" width="13.7109375" style="2" customWidth="1"/>
    <col min="4872" max="4872" width="11.42578125" style="2"/>
    <col min="4873" max="4873" width="13.42578125" style="2" customWidth="1"/>
    <col min="4874" max="4874" width="11.42578125" style="2"/>
    <col min="4875" max="4875" width="15.5703125" style="2" customWidth="1"/>
    <col min="4876" max="5120" width="11.42578125" style="2"/>
    <col min="5121" max="5121" width="14.28515625" style="2" customWidth="1"/>
    <col min="5122" max="5122" width="13.7109375" style="2" customWidth="1"/>
    <col min="5123" max="5123" width="15.28515625" style="2" customWidth="1"/>
    <col min="5124" max="5124" width="11.42578125" style="2"/>
    <col min="5125" max="5125" width="14" style="2" customWidth="1"/>
    <col min="5126" max="5126" width="11.42578125" style="2"/>
    <col min="5127" max="5127" width="13.7109375" style="2" customWidth="1"/>
    <col min="5128" max="5128" width="11.42578125" style="2"/>
    <col min="5129" max="5129" width="13.42578125" style="2" customWidth="1"/>
    <col min="5130" max="5130" width="11.42578125" style="2"/>
    <col min="5131" max="5131" width="15.5703125" style="2" customWidth="1"/>
    <col min="5132" max="5376" width="11.42578125" style="2"/>
    <col min="5377" max="5377" width="14.28515625" style="2" customWidth="1"/>
    <col min="5378" max="5378" width="13.7109375" style="2" customWidth="1"/>
    <col min="5379" max="5379" width="15.28515625" style="2" customWidth="1"/>
    <col min="5380" max="5380" width="11.42578125" style="2"/>
    <col min="5381" max="5381" width="14" style="2" customWidth="1"/>
    <col min="5382" max="5382" width="11.42578125" style="2"/>
    <col min="5383" max="5383" width="13.7109375" style="2" customWidth="1"/>
    <col min="5384" max="5384" width="11.42578125" style="2"/>
    <col min="5385" max="5385" width="13.42578125" style="2" customWidth="1"/>
    <col min="5386" max="5386" width="11.42578125" style="2"/>
    <col min="5387" max="5387" width="15.5703125" style="2" customWidth="1"/>
    <col min="5388" max="5632" width="11.42578125" style="2"/>
    <col min="5633" max="5633" width="14.28515625" style="2" customWidth="1"/>
    <col min="5634" max="5634" width="13.7109375" style="2" customWidth="1"/>
    <col min="5635" max="5635" width="15.28515625" style="2" customWidth="1"/>
    <col min="5636" max="5636" width="11.42578125" style="2"/>
    <col min="5637" max="5637" width="14" style="2" customWidth="1"/>
    <col min="5638" max="5638" width="11.42578125" style="2"/>
    <col min="5639" max="5639" width="13.7109375" style="2" customWidth="1"/>
    <col min="5640" max="5640" width="11.42578125" style="2"/>
    <col min="5641" max="5641" width="13.42578125" style="2" customWidth="1"/>
    <col min="5642" max="5642" width="11.42578125" style="2"/>
    <col min="5643" max="5643" width="15.5703125" style="2" customWidth="1"/>
    <col min="5644" max="5888" width="11.42578125" style="2"/>
    <col min="5889" max="5889" width="14.28515625" style="2" customWidth="1"/>
    <col min="5890" max="5890" width="13.7109375" style="2" customWidth="1"/>
    <col min="5891" max="5891" width="15.28515625" style="2" customWidth="1"/>
    <col min="5892" max="5892" width="11.42578125" style="2"/>
    <col min="5893" max="5893" width="14" style="2" customWidth="1"/>
    <col min="5894" max="5894" width="11.42578125" style="2"/>
    <col min="5895" max="5895" width="13.7109375" style="2" customWidth="1"/>
    <col min="5896" max="5896" width="11.42578125" style="2"/>
    <col min="5897" max="5897" width="13.42578125" style="2" customWidth="1"/>
    <col min="5898" max="5898" width="11.42578125" style="2"/>
    <col min="5899" max="5899" width="15.5703125" style="2" customWidth="1"/>
    <col min="5900" max="6144" width="11.42578125" style="2"/>
    <col min="6145" max="6145" width="14.28515625" style="2" customWidth="1"/>
    <col min="6146" max="6146" width="13.7109375" style="2" customWidth="1"/>
    <col min="6147" max="6147" width="15.28515625" style="2" customWidth="1"/>
    <col min="6148" max="6148" width="11.42578125" style="2"/>
    <col min="6149" max="6149" width="14" style="2" customWidth="1"/>
    <col min="6150" max="6150" width="11.42578125" style="2"/>
    <col min="6151" max="6151" width="13.7109375" style="2" customWidth="1"/>
    <col min="6152" max="6152" width="11.42578125" style="2"/>
    <col min="6153" max="6153" width="13.42578125" style="2" customWidth="1"/>
    <col min="6154" max="6154" width="11.42578125" style="2"/>
    <col min="6155" max="6155" width="15.5703125" style="2" customWidth="1"/>
    <col min="6156" max="6400" width="11.42578125" style="2"/>
    <col min="6401" max="6401" width="14.28515625" style="2" customWidth="1"/>
    <col min="6402" max="6402" width="13.7109375" style="2" customWidth="1"/>
    <col min="6403" max="6403" width="15.28515625" style="2" customWidth="1"/>
    <col min="6404" max="6404" width="11.42578125" style="2"/>
    <col min="6405" max="6405" width="14" style="2" customWidth="1"/>
    <col min="6406" max="6406" width="11.42578125" style="2"/>
    <col min="6407" max="6407" width="13.7109375" style="2" customWidth="1"/>
    <col min="6408" max="6408" width="11.42578125" style="2"/>
    <col min="6409" max="6409" width="13.42578125" style="2" customWidth="1"/>
    <col min="6410" max="6410" width="11.42578125" style="2"/>
    <col min="6411" max="6411" width="15.5703125" style="2" customWidth="1"/>
    <col min="6412" max="6656" width="11.42578125" style="2"/>
    <col min="6657" max="6657" width="14.28515625" style="2" customWidth="1"/>
    <col min="6658" max="6658" width="13.7109375" style="2" customWidth="1"/>
    <col min="6659" max="6659" width="15.28515625" style="2" customWidth="1"/>
    <col min="6660" max="6660" width="11.42578125" style="2"/>
    <col min="6661" max="6661" width="14" style="2" customWidth="1"/>
    <col min="6662" max="6662" width="11.42578125" style="2"/>
    <col min="6663" max="6663" width="13.7109375" style="2" customWidth="1"/>
    <col min="6664" max="6664" width="11.42578125" style="2"/>
    <col min="6665" max="6665" width="13.42578125" style="2" customWidth="1"/>
    <col min="6666" max="6666" width="11.42578125" style="2"/>
    <col min="6667" max="6667" width="15.5703125" style="2" customWidth="1"/>
    <col min="6668" max="6912" width="11.42578125" style="2"/>
    <col min="6913" max="6913" width="14.28515625" style="2" customWidth="1"/>
    <col min="6914" max="6914" width="13.7109375" style="2" customWidth="1"/>
    <col min="6915" max="6915" width="15.28515625" style="2" customWidth="1"/>
    <col min="6916" max="6916" width="11.42578125" style="2"/>
    <col min="6917" max="6917" width="14" style="2" customWidth="1"/>
    <col min="6918" max="6918" width="11.42578125" style="2"/>
    <col min="6919" max="6919" width="13.7109375" style="2" customWidth="1"/>
    <col min="6920" max="6920" width="11.42578125" style="2"/>
    <col min="6921" max="6921" width="13.42578125" style="2" customWidth="1"/>
    <col min="6922" max="6922" width="11.42578125" style="2"/>
    <col min="6923" max="6923" width="15.5703125" style="2" customWidth="1"/>
    <col min="6924" max="7168" width="11.42578125" style="2"/>
    <col min="7169" max="7169" width="14.28515625" style="2" customWidth="1"/>
    <col min="7170" max="7170" width="13.7109375" style="2" customWidth="1"/>
    <col min="7171" max="7171" width="15.28515625" style="2" customWidth="1"/>
    <col min="7172" max="7172" width="11.42578125" style="2"/>
    <col min="7173" max="7173" width="14" style="2" customWidth="1"/>
    <col min="7174" max="7174" width="11.42578125" style="2"/>
    <col min="7175" max="7175" width="13.7109375" style="2" customWidth="1"/>
    <col min="7176" max="7176" width="11.42578125" style="2"/>
    <col min="7177" max="7177" width="13.42578125" style="2" customWidth="1"/>
    <col min="7178" max="7178" width="11.42578125" style="2"/>
    <col min="7179" max="7179" width="15.5703125" style="2" customWidth="1"/>
    <col min="7180" max="7424" width="11.42578125" style="2"/>
    <col min="7425" max="7425" width="14.28515625" style="2" customWidth="1"/>
    <col min="7426" max="7426" width="13.7109375" style="2" customWidth="1"/>
    <col min="7427" max="7427" width="15.28515625" style="2" customWidth="1"/>
    <col min="7428" max="7428" width="11.42578125" style="2"/>
    <col min="7429" max="7429" width="14" style="2" customWidth="1"/>
    <col min="7430" max="7430" width="11.42578125" style="2"/>
    <col min="7431" max="7431" width="13.7109375" style="2" customWidth="1"/>
    <col min="7432" max="7432" width="11.42578125" style="2"/>
    <col min="7433" max="7433" width="13.42578125" style="2" customWidth="1"/>
    <col min="7434" max="7434" width="11.42578125" style="2"/>
    <col min="7435" max="7435" width="15.5703125" style="2" customWidth="1"/>
    <col min="7436" max="7680" width="11.42578125" style="2"/>
    <col min="7681" max="7681" width="14.28515625" style="2" customWidth="1"/>
    <col min="7682" max="7682" width="13.7109375" style="2" customWidth="1"/>
    <col min="7683" max="7683" width="15.28515625" style="2" customWidth="1"/>
    <col min="7684" max="7684" width="11.42578125" style="2"/>
    <col min="7685" max="7685" width="14" style="2" customWidth="1"/>
    <col min="7686" max="7686" width="11.42578125" style="2"/>
    <col min="7687" max="7687" width="13.7109375" style="2" customWidth="1"/>
    <col min="7688" max="7688" width="11.42578125" style="2"/>
    <col min="7689" max="7689" width="13.42578125" style="2" customWidth="1"/>
    <col min="7690" max="7690" width="11.42578125" style="2"/>
    <col min="7691" max="7691" width="15.5703125" style="2" customWidth="1"/>
    <col min="7692" max="7936" width="11.42578125" style="2"/>
    <col min="7937" max="7937" width="14.28515625" style="2" customWidth="1"/>
    <col min="7938" max="7938" width="13.7109375" style="2" customWidth="1"/>
    <col min="7939" max="7939" width="15.28515625" style="2" customWidth="1"/>
    <col min="7940" max="7940" width="11.42578125" style="2"/>
    <col min="7941" max="7941" width="14" style="2" customWidth="1"/>
    <col min="7942" max="7942" width="11.42578125" style="2"/>
    <col min="7943" max="7943" width="13.7109375" style="2" customWidth="1"/>
    <col min="7944" max="7944" width="11.42578125" style="2"/>
    <col min="7945" max="7945" width="13.42578125" style="2" customWidth="1"/>
    <col min="7946" max="7946" width="11.42578125" style="2"/>
    <col min="7947" max="7947" width="15.5703125" style="2" customWidth="1"/>
    <col min="7948" max="8192" width="11.42578125" style="2"/>
    <col min="8193" max="8193" width="14.28515625" style="2" customWidth="1"/>
    <col min="8194" max="8194" width="13.7109375" style="2" customWidth="1"/>
    <col min="8195" max="8195" width="15.28515625" style="2" customWidth="1"/>
    <col min="8196" max="8196" width="11.42578125" style="2"/>
    <col min="8197" max="8197" width="14" style="2" customWidth="1"/>
    <col min="8198" max="8198" width="11.42578125" style="2"/>
    <col min="8199" max="8199" width="13.7109375" style="2" customWidth="1"/>
    <col min="8200" max="8200" width="11.42578125" style="2"/>
    <col min="8201" max="8201" width="13.42578125" style="2" customWidth="1"/>
    <col min="8202" max="8202" width="11.42578125" style="2"/>
    <col min="8203" max="8203" width="15.5703125" style="2" customWidth="1"/>
    <col min="8204" max="8448" width="11.42578125" style="2"/>
    <col min="8449" max="8449" width="14.28515625" style="2" customWidth="1"/>
    <col min="8450" max="8450" width="13.7109375" style="2" customWidth="1"/>
    <col min="8451" max="8451" width="15.28515625" style="2" customWidth="1"/>
    <col min="8452" max="8452" width="11.42578125" style="2"/>
    <col min="8453" max="8453" width="14" style="2" customWidth="1"/>
    <col min="8454" max="8454" width="11.42578125" style="2"/>
    <col min="8455" max="8455" width="13.7109375" style="2" customWidth="1"/>
    <col min="8456" max="8456" width="11.42578125" style="2"/>
    <col min="8457" max="8457" width="13.42578125" style="2" customWidth="1"/>
    <col min="8458" max="8458" width="11.42578125" style="2"/>
    <col min="8459" max="8459" width="15.5703125" style="2" customWidth="1"/>
    <col min="8460" max="8704" width="11.42578125" style="2"/>
    <col min="8705" max="8705" width="14.28515625" style="2" customWidth="1"/>
    <col min="8706" max="8706" width="13.7109375" style="2" customWidth="1"/>
    <col min="8707" max="8707" width="15.28515625" style="2" customWidth="1"/>
    <col min="8708" max="8708" width="11.42578125" style="2"/>
    <col min="8709" max="8709" width="14" style="2" customWidth="1"/>
    <col min="8710" max="8710" width="11.42578125" style="2"/>
    <col min="8711" max="8711" width="13.7109375" style="2" customWidth="1"/>
    <col min="8712" max="8712" width="11.42578125" style="2"/>
    <col min="8713" max="8713" width="13.42578125" style="2" customWidth="1"/>
    <col min="8714" max="8714" width="11.42578125" style="2"/>
    <col min="8715" max="8715" width="15.5703125" style="2" customWidth="1"/>
    <col min="8716" max="8960" width="11.42578125" style="2"/>
    <col min="8961" max="8961" width="14.28515625" style="2" customWidth="1"/>
    <col min="8962" max="8962" width="13.7109375" style="2" customWidth="1"/>
    <col min="8963" max="8963" width="15.28515625" style="2" customWidth="1"/>
    <col min="8964" max="8964" width="11.42578125" style="2"/>
    <col min="8965" max="8965" width="14" style="2" customWidth="1"/>
    <col min="8966" max="8966" width="11.42578125" style="2"/>
    <col min="8967" max="8967" width="13.7109375" style="2" customWidth="1"/>
    <col min="8968" max="8968" width="11.42578125" style="2"/>
    <col min="8969" max="8969" width="13.42578125" style="2" customWidth="1"/>
    <col min="8970" max="8970" width="11.42578125" style="2"/>
    <col min="8971" max="8971" width="15.5703125" style="2" customWidth="1"/>
    <col min="8972" max="9216" width="11.42578125" style="2"/>
    <col min="9217" max="9217" width="14.28515625" style="2" customWidth="1"/>
    <col min="9218" max="9218" width="13.7109375" style="2" customWidth="1"/>
    <col min="9219" max="9219" width="15.28515625" style="2" customWidth="1"/>
    <col min="9220" max="9220" width="11.42578125" style="2"/>
    <col min="9221" max="9221" width="14" style="2" customWidth="1"/>
    <col min="9222" max="9222" width="11.42578125" style="2"/>
    <col min="9223" max="9223" width="13.7109375" style="2" customWidth="1"/>
    <col min="9224" max="9224" width="11.42578125" style="2"/>
    <col min="9225" max="9225" width="13.42578125" style="2" customWidth="1"/>
    <col min="9226" max="9226" width="11.42578125" style="2"/>
    <col min="9227" max="9227" width="15.5703125" style="2" customWidth="1"/>
    <col min="9228" max="9472" width="11.42578125" style="2"/>
    <col min="9473" max="9473" width="14.28515625" style="2" customWidth="1"/>
    <col min="9474" max="9474" width="13.7109375" style="2" customWidth="1"/>
    <col min="9475" max="9475" width="15.28515625" style="2" customWidth="1"/>
    <col min="9476" max="9476" width="11.42578125" style="2"/>
    <col min="9477" max="9477" width="14" style="2" customWidth="1"/>
    <col min="9478" max="9478" width="11.42578125" style="2"/>
    <col min="9479" max="9479" width="13.7109375" style="2" customWidth="1"/>
    <col min="9480" max="9480" width="11.42578125" style="2"/>
    <col min="9481" max="9481" width="13.42578125" style="2" customWidth="1"/>
    <col min="9482" max="9482" width="11.42578125" style="2"/>
    <col min="9483" max="9483" width="15.5703125" style="2" customWidth="1"/>
    <col min="9484" max="9728" width="11.42578125" style="2"/>
    <col min="9729" max="9729" width="14.28515625" style="2" customWidth="1"/>
    <col min="9730" max="9730" width="13.7109375" style="2" customWidth="1"/>
    <col min="9731" max="9731" width="15.28515625" style="2" customWidth="1"/>
    <col min="9732" max="9732" width="11.42578125" style="2"/>
    <col min="9733" max="9733" width="14" style="2" customWidth="1"/>
    <col min="9734" max="9734" width="11.42578125" style="2"/>
    <col min="9735" max="9735" width="13.7109375" style="2" customWidth="1"/>
    <col min="9736" max="9736" width="11.42578125" style="2"/>
    <col min="9737" max="9737" width="13.42578125" style="2" customWidth="1"/>
    <col min="9738" max="9738" width="11.42578125" style="2"/>
    <col min="9739" max="9739" width="15.5703125" style="2" customWidth="1"/>
    <col min="9740" max="9984" width="11.42578125" style="2"/>
    <col min="9985" max="9985" width="14.28515625" style="2" customWidth="1"/>
    <col min="9986" max="9986" width="13.7109375" style="2" customWidth="1"/>
    <col min="9987" max="9987" width="15.28515625" style="2" customWidth="1"/>
    <col min="9988" max="9988" width="11.42578125" style="2"/>
    <col min="9989" max="9989" width="14" style="2" customWidth="1"/>
    <col min="9990" max="9990" width="11.42578125" style="2"/>
    <col min="9991" max="9991" width="13.7109375" style="2" customWidth="1"/>
    <col min="9992" max="9992" width="11.42578125" style="2"/>
    <col min="9993" max="9993" width="13.42578125" style="2" customWidth="1"/>
    <col min="9994" max="9994" width="11.42578125" style="2"/>
    <col min="9995" max="9995" width="15.5703125" style="2" customWidth="1"/>
    <col min="9996" max="10240" width="11.42578125" style="2"/>
    <col min="10241" max="10241" width="14.28515625" style="2" customWidth="1"/>
    <col min="10242" max="10242" width="13.7109375" style="2" customWidth="1"/>
    <col min="10243" max="10243" width="15.28515625" style="2" customWidth="1"/>
    <col min="10244" max="10244" width="11.42578125" style="2"/>
    <col min="10245" max="10245" width="14" style="2" customWidth="1"/>
    <col min="10246" max="10246" width="11.42578125" style="2"/>
    <col min="10247" max="10247" width="13.7109375" style="2" customWidth="1"/>
    <col min="10248" max="10248" width="11.42578125" style="2"/>
    <col min="10249" max="10249" width="13.42578125" style="2" customWidth="1"/>
    <col min="10250" max="10250" width="11.42578125" style="2"/>
    <col min="10251" max="10251" width="15.5703125" style="2" customWidth="1"/>
    <col min="10252" max="10496" width="11.42578125" style="2"/>
    <col min="10497" max="10497" width="14.28515625" style="2" customWidth="1"/>
    <col min="10498" max="10498" width="13.7109375" style="2" customWidth="1"/>
    <col min="10499" max="10499" width="15.28515625" style="2" customWidth="1"/>
    <col min="10500" max="10500" width="11.42578125" style="2"/>
    <col min="10501" max="10501" width="14" style="2" customWidth="1"/>
    <col min="10502" max="10502" width="11.42578125" style="2"/>
    <col min="10503" max="10503" width="13.7109375" style="2" customWidth="1"/>
    <col min="10504" max="10504" width="11.42578125" style="2"/>
    <col min="10505" max="10505" width="13.42578125" style="2" customWidth="1"/>
    <col min="10506" max="10506" width="11.42578125" style="2"/>
    <col min="10507" max="10507" width="15.5703125" style="2" customWidth="1"/>
    <col min="10508" max="10752" width="11.42578125" style="2"/>
    <col min="10753" max="10753" width="14.28515625" style="2" customWidth="1"/>
    <col min="10754" max="10754" width="13.7109375" style="2" customWidth="1"/>
    <col min="10755" max="10755" width="15.28515625" style="2" customWidth="1"/>
    <col min="10756" max="10756" width="11.42578125" style="2"/>
    <col min="10757" max="10757" width="14" style="2" customWidth="1"/>
    <col min="10758" max="10758" width="11.42578125" style="2"/>
    <col min="10759" max="10759" width="13.7109375" style="2" customWidth="1"/>
    <col min="10760" max="10760" width="11.42578125" style="2"/>
    <col min="10761" max="10761" width="13.42578125" style="2" customWidth="1"/>
    <col min="10762" max="10762" width="11.42578125" style="2"/>
    <col min="10763" max="10763" width="15.5703125" style="2" customWidth="1"/>
    <col min="10764" max="11008" width="11.42578125" style="2"/>
    <col min="11009" max="11009" width="14.28515625" style="2" customWidth="1"/>
    <col min="11010" max="11010" width="13.7109375" style="2" customWidth="1"/>
    <col min="11011" max="11011" width="15.28515625" style="2" customWidth="1"/>
    <col min="11012" max="11012" width="11.42578125" style="2"/>
    <col min="11013" max="11013" width="14" style="2" customWidth="1"/>
    <col min="11014" max="11014" width="11.42578125" style="2"/>
    <col min="11015" max="11015" width="13.7109375" style="2" customWidth="1"/>
    <col min="11016" max="11016" width="11.42578125" style="2"/>
    <col min="11017" max="11017" width="13.42578125" style="2" customWidth="1"/>
    <col min="11018" max="11018" width="11.42578125" style="2"/>
    <col min="11019" max="11019" width="15.5703125" style="2" customWidth="1"/>
    <col min="11020" max="11264" width="11.42578125" style="2"/>
    <col min="11265" max="11265" width="14.28515625" style="2" customWidth="1"/>
    <col min="11266" max="11266" width="13.7109375" style="2" customWidth="1"/>
    <col min="11267" max="11267" width="15.28515625" style="2" customWidth="1"/>
    <col min="11268" max="11268" width="11.42578125" style="2"/>
    <col min="11269" max="11269" width="14" style="2" customWidth="1"/>
    <col min="11270" max="11270" width="11.42578125" style="2"/>
    <col min="11271" max="11271" width="13.7109375" style="2" customWidth="1"/>
    <col min="11272" max="11272" width="11.42578125" style="2"/>
    <col min="11273" max="11273" width="13.42578125" style="2" customWidth="1"/>
    <col min="11274" max="11274" width="11.42578125" style="2"/>
    <col min="11275" max="11275" width="15.5703125" style="2" customWidth="1"/>
    <col min="11276" max="11520" width="11.42578125" style="2"/>
    <col min="11521" max="11521" width="14.28515625" style="2" customWidth="1"/>
    <col min="11522" max="11522" width="13.7109375" style="2" customWidth="1"/>
    <col min="11523" max="11523" width="15.28515625" style="2" customWidth="1"/>
    <col min="11524" max="11524" width="11.42578125" style="2"/>
    <col min="11525" max="11525" width="14" style="2" customWidth="1"/>
    <col min="11526" max="11526" width="11.42578125" style="2"/>
    <col min="11527" max="11527" width="13.7109375" style="2" customWidth="1"/>
    <col min="11528" max="11528" width="11.42578125" style="2"/>
    <col min="11529" max="11529" width="13.42578125" style="2" customWidth="1"/>
    <col min="11530" max="11530" width="11.42578125" style="2"/>
    <col min="11531" max="11531" width="15.5703125" style="2" customWidth="1"/>
    <col min="11532" max="11776" width="11.42578125" style="2"/>
    <col min="11777" max="11777" width="14.28515625" style="2" customWidth="1"/>
    <col min="11778" max="11778" width="13.7109375" style="2" customWidth="1"/>
    <col min="11779" max="11779" width="15.28515625" style="2" customWidth="1"/>
    <col min="11780" max="11780" width="11.42578125" style="2"/>
    <col min="11781" max="11781" width="14" style="2" customWidth="1"/>
    <col min="11782" max="11782" width="11.42578125" style="2"/>
    <col min="11783" max="11783" width="13.7109375" style="2" customWidth="1"/>
    <col min="11784" max="11784" width="11.42578125" style="2"/>
    <col min="11785" max="11785" width="13.42578125" style="2" customWidth="1"/>
    <col min="11786" max="11786" width="11.42578125" style="2"/>
    <col min="11787" max="11787" width="15.5703125" style="2" customWidth="1"/>
    <col min="11788" max="12032" width="11.42578125" style="2"/>
    <col min="12033" max="12033" width="14.28515625" style="2" customWidth="1"/>
    <col min="12034" max="12034" width="13.7109375" style="2" customWidth="1"/>
    <col min="12035" max="12035" width="15.28515625" style="2" customWidth="1"/>
    <col min="12036" max="12036" width="11.42578125" style="2"/>
    <col min="12037" max="12037" width="14" style="2" customWidth="1"/>
    <col min="12038" max="12038" width="11.42578125" style="2"/>
    <col min="12039" max="12039" width="13.7109375" style="2" customWidth="1"/>
    <col min="12040" max="12040" width="11.42578125" style="2"/>
    <col min="12041" max="12041" width="13.42578125" style="2" customWidth="1"/>
    <col min="12042" max="12042" width="11.42578125" style="2"/>
    <col min="12043" max="12043" width="15.5703125" style="2" customWidth="1"/>
    <col min="12044" max="12288" width="11.42578125" style="2"/>
    <col min="12289" max="12289" width="14.28515625" style="2" customWidth="1"/>
    <col min="12290" max="12290" width="13.7109375" style="2" customWidth="1"/>
    <col min="12291" max="12291" width="15.28515625" style="2" customWidth="1"/>
    <col min="12292" max="12292" width="11.42578125" style="2"/>
    <col min="12293" max="12293" width="14" style="2" customWidth="1"/>
    <col min="12294" max="12294" width="11.42578125" style="2"/>
    <col min="12295" max="12295" width="13.7109375" style="2" customWidth="1"/>
    <col min="12296" max="12296" width="11.42578125" style="2"/>
    <col min="12297" max="12297" width="13.42578125" style="2" customWidth="1"/>
    <col min="12298" max="12298" width="11.42578125" style="2"/>
    <col min="12299" max="12299" width="15.5703125" style="2" customWidth="1"/>
    <col min="12300" max="12544" width="11.42578125" style="2"/>
    <col min="12545" max="12545" width="14.28515625" style="2" customWidth="1"/>
    <col min="12546" max="12546" width="13.7109375" style="2" customWidth="1"/>
    <col min="12547" max="12547" width="15.28515625" style="2" customWidth="1"/>
    <col min="12548" max="12548" width="11.42578125" style="2"/>
    <col min="12549" max="12549" width="14" style="2" customWidth="1"/>
    <col min="12550" max="12550" width="11.42578125" style="2"/>
    <col min="12551" max="12551" width="13.7109375" style="2" customWidth="1"/>
    <col min="12552" max="12552" width="11.42578125" style="2"/>
    <col min="12553" max="12553" width="13.42578125" style="2" customWidth="1"/>
    <col min="12554" max="12554" width="11.42578125" style="2"/>
    <col min="12555" max="12555" width="15.5703125" style="2" customWidth="1"/>
    <col min="12556" max="12800" width="11.42578125" style="2"/>
    <col min="12801" max="12801" width="14.28515625" style="2" customWidth="1"/>
    <col min="12802" max="12802" width="13.7109375" style="2" customWidth="1"/>
    <col min="12803" max="12803" width="15.28515625" style="2" customWidth="1"/>
    <col min="12804" max="12804" width="11.42578125" style="2"/>
    <col min="12805" max="12805" width="14" style="2" customWidth="1"/>
    <col min="12806" max="12806" width="11.42578125" style="2"/>
    <col min="12807" max="12807" width="13.7109375" style="2" customWidth="1"/>
    <col min="12808" max="12808" width="11.42578125" style="2"/>
    <col min="12809" max="12809" width="13.42578125" style="2" customWidth="1"/>
    <col min="12810" max="12810" width="11.42578125" style="2"/>
    <col min="12811" max="12811" width="15.5703125" style="2" customWidth="1"/>
    <col min="12812" max="13056" width="11.42578125" style="2"/>
    <col min="13057" max="13057" width="14.28515625" style="2" customWidth="1"/>
    <col min="13058" max="13058" width="13.7109375" style="2" customWidth="1"/>
    <col min="13059" max="13059" width="15.28515625" style="2" customWidth="1"/>
    <col min="13060" max="13060" width="11.42578125" style="2"/>
    <col min="13061" max="13061" width="14" style="2" customWidth="1"/>
    <col min="13062" max="13062" width="11.42578125" style="2"/>
    <col min="13063" max="13063" width="13.7109375" style="2" customWidth="1"/>
    <col min="13064" max="13064" width="11.42578125" style="2"/>
    <col min="13065" max="13065" width="13.42578125" style="2" customWidth="1"/>
    <col min="13066" max="13066" width="11.42578125" style="2"/>
    <col min="13067" max="13067" width="15.5703125" style="2" customWidth="1"/>
    <col min="13068" max="13312" width="11.42578125" style="2"/>
    <col min="13313" max="13313" width="14.28515625" style="2" customWidth="1"/>
    <col min="13314" max="13314" width="13.7109375" style="2" customWidth="1"/>
    <col min="13315" max="13315" width="15.28515625" style="2" customWidth="1"/>
    <col min="13316" max="13316" width="11.42578125" style="2"/>
    <col min="13317" max="13317" width="14" style="2" customWidth="1"/>
    <col min="13318" max="13318" width="11.42578125" style="2"/>
    <col min="13319" max="13319" width="13.7109375" style="2" customWidth="1"/>
    <col min="13320" max="13320" width="11.42578125" style="2"/>
    <col min="13321" max="13321" width="13.42578125" style="2" customWidth="1"/>
    <col min="13322" max="13322" width="11.42578125" style="2"/>
    <col min="13323" max="13323" width="15.5703125" style="2" customWidth="1"/>
    <col min="13324" max="13568" width="11.42578125" style="2"/>
    <col min="13569" max="13569" width="14.28515625" style="2" customWidth="1"/>
    <col min="13570" max="13570" width="13.7109375" style="2" customWidth="1"/>
    <col min="13571" max="13571" width="15.28515625" style="2" customWidth="1"/>
    <col min="13572" max="13572" width="11.42578125" style="2"/>
    <col min="13573" max="13573" width="14" style="2" customWidth="1"/>
    <col min="13574" max="13574" width="11.42578125" style="2"/>
    <col min="13575" max="13575" width="13.7109375" style="2" customWidth="1"/>
    <col min="13576" max="13576" width="11.42578125" style="2"/>
    <col min="13577" max="13577" width="13.42578125" style="2" customWidth="1"/>
    <col min="13578" max="13578" width="11.42578125" style="2"/>
    <col min="13579" max="13579" width="15.5703125" style="2" customWidth="1"/>
    <col min="13580" max="13824" width="11.42578125" style="2"/>
    <col min="13825" max="13825" width="14.28515625" style="2" customWidth="1"/>
    <col min="13826" max="13826" width="13.7109375" style="2" customWidth="1"/>
    <col min="13827" max="13827" width="15.28515625" style="2" customWidth="1"/>
    <col min="13828" max="13828" width="11.42578125" style="2"/>
    <col min="13829" max="13829" width="14" style="2" customWidth="1"/>
    <col min="13830" max="13830" width="11.42578125" style="2"/>
    <col min="13831" max="13831" width="13.7109375" style="2" customWidth="1"/>
    <col min="13832" max="13832" width="11.42578125" style="2"/>
    <col min="13833" max="13833" width="13.42578125" style="2" customWidth="1"/>
    <col min="13834" max="13834" width="11.42578125" style="2"/>
    <col min="13835" max="13835" width="15.5703125" style="2" customWidth="1"/>
    <col min="13836" max="14080" width="11.42578125" style="2"/>
    <col min="14081" max="14081" width="14.28515625" style="2" customWidth="1"/>
    <col min="14082" max="14082" width="13.7109375" style="2" customWidth="1"/>
    <col min="14083" max="14083" width="15.28515625" style="2" customWidth="1"/>
    <col min="14084" max="14084" width="11.42578125" style="2"/>
    <col min="14085" max="14085" width="14" style="2" customWidth="1"/>
    <col min="14086" max="14086" width="11.42578125" style="2"/>
    <col min="14087" max="14087" width="13.7109375" style="2" customWidth="1"/>
    <col min="14088" max="14088" width="11.42578125" style="2"/>
    <col min="14089" max="14089" width="13.42578125" style="2" customWidth="1"/>
    <col min="14090" max="14090" width="11.42578125" style="2"/>
    <col min="14091" max="14091" width="15.5703125" style="2" customWidth="1"/>
    <col min="14092" max="14336" width="11.42578125" style="2"/>
    <col min="14337" max="14337" width="14.28515625" style="2" customWidth="1"/>
    <col min="14338" max="14338" width="13.7109375" style="2" customWidth="1"/>
    <col min="14339" max="14339" width="15.28515625" style="2" customWidth="1"/>
    <col min="14340" max="14340" width="11.42578125" style="2"/>
    <col min="14341" max="14341" width="14" style="2" customWidth="1"/>
    <col min="14342" max="14342" width="11.42578125" style="2"/>
    <col min="14343" max="14343" width="13.7109375" style="2" customWidth="1"/>
    <col min="14344" max="14344" width="11.42578125" style="2"/>
    <col min="14345" max="14345" width="13.42578125" style="2" customWidth="1"/>
    <col min="14346" max="14346" width="11.42578125" style="2"/>
    <col min="14347" max="14347" width="15.5703125" style="2" customWidth="1"/>
    <col min="14348" max="14592" width="11.42578125" style="2"/>
    <col min="14593" max="14593" width="14.28515625" style="2" customWidth="1"/>
    <col min="14594" max="14594" width="13.7109375" style="2" customWidth="1"/>
    <col min="14595" max="14595" width="15.28515625" style="2" customWidth="1"/>
    <col min="14596" max="14596" width="11.42578125" style="2"/>
    <col min="14597" max="14597" width="14" style="2" customWidth="1"/>
    <col min="14598" max="14598" width="11.42578125" style="2"/>
    <col min="14599" max="14599" width="13.7109375" style="2" customWidth="1"/>
    <col min="14600" max="14600" width="11.42578125" style="2"/>
    <col min="14601" max="14601" width="13.42578125" style="2" customWidth="1"/>
    <col min="14602" max="14602" width="11.42578125" style="2"/>
    <col min="14603" max="14603" width="15.5703125" style="2" customWidth="1"/>
    <col min="14604" max="14848" width="11.42578125" style="2"/>
    <col min="14849" max="14849" width="14.28515625" style="2" customWidth="1"/>
    <col min="14850" max="14850" width="13.7109375" style="2" customWidth="1"/>
    <col min="14851" max="14851" width="15.28515625" style="2" customWidth="1"/>
    <col min="14852" max="14852" width="11.42578125" style="2"/>
    <col min="14853" max="14853" width="14" style="2" customWidth="1"/>
    <col min="14854" max="14854" width="11.42578125" style="2"/>
    <col min="14855" max="14855" width="13.7109375" style="2" customWidth="1"/>
    <col min="14856" max="14856" width="11.42578125" style="2"/>
    <col min="14857" max="14857" width="13.42578125" style="2" customWidth="1"/>
    <col min="14858" max="14858" width="11.42578125" style="2"/>
    <col min="14859" max="14859" width="15.5703125" style="2" customWidth="1"/>
    <col min="14860" max="15104" width="11.42578125" style="2"/>
    <col min="15105" max="15105" width="14.28515625" style="2" customWidth="1"/>
    <col min="15106" max="15106" width="13.7109375" style="2" customWidth="1"/>
    <col min="15107" max="15107" width="15.28515625" style="2" customWidth="1"/>
    <col min="15108" max="15108" width="11.42578125" style="2"/>
    <col min="15109" max="15109" width="14" style="2" customWidth="1"/>
    <col min="15110" max="15110" width="11.42578125" style="2"/>
    <col min="15111" max="15111" width="13.7109375" style="2" customWidth="1"/>
    <col min="15112" max="15112" width="11.42578125" style="2"/>
    <col min="15113" max="15113" width="13.42578125" style="2" customWidth="1"/>
    <col min="15114" max="15114" width="11.42578125" style="2"/>
    <col min="15115" max="15115" width="15.5703125" style="2" customWidth="1"/>
    <col min="15116" max="15360" width="11.42578125" style="2"/>
    <col min="15361" max="15361" width="14.28515625" style="2" customWidth="1"/>
    <col min="15362" max="15362" width="13.7109375" style="2" customWidth="1"/>
    <col min="15363" max="15363" width="15.28515625" style="2" customWidth="1"/>
    <col min="15364" max="15364" width="11.42578125" style="2"/>
    <col min="15365" max="15365" width="14" style="2" customWidth="1"/>
    <col min="15366" max="15366" width="11.42578125" style="2"/>
    <col min="15367" max="15367" width="13.7109375" style="2" customWidth="1"/>
    <col min="15368" max="15368" width="11.42578125" style="2"/>
    <col min="15369" max="15369" width="13.42578125" style="2" customWidth="1"/>
    <col min="15370" max="15370" width="11.42578125" style="2"/>
    <col min="15371" max="15371" width="15.5703125" style="2" customWidth="1"/>
    <col min="15372" max="15616" width="11.42578125" style="2"/>
    <col min="15617" max="15617" width="14.28515625" style="2" customWidth="1"/>
    <col min="15618" max="15618" width="13.7109375" style="2" customWidth="1"/>
    <col min="15619" max="15619" width="15.28515625" style="2" customWidth="1"/>
    <col min="15620" max="15620" width="11.42578125" style="2"/>
    <col min="15621" max="15621" width="14" style="2" customWidth="1"/>
    <col min="15622" max="15622" width="11.42578125" style="2"/>
    <col min="15623" max="15623" width="13.7109375" style="2" customWidth="1"/>
    <col min="15624" max="15624" width="11.42578125" style="2"/>
    <col min="15625" max="15625" width="13.42578125" style="2" customWidth="1"/>
    <col min="15626" max="15626" width="11.42578125" style="2"/>
    <col min="15627" max="15627" width="15.5703125" style="2" customWidth="1"/>
    <col min="15628" max="15872" width="11.42578125" style="2"/>
    <col min="15873" max="15873" width="14.28515625" style="2" customWidth="1"/>
    <col min="15874" max="15874" width="13.7109375" style="2" customWidth="1"/>
    <col min="15875" max="15875" width="15.28515625" style="2" customWidth="1"/>
    <col min="15876" max="15876" width="11.42578125" style="2"/>
    <col min="15877" max="15877" width="14" style="2" customWidth="1"/>
    <col min="15878" max="15878" width="11.42578125" style="2"/>
    <col min="15879" max="15879" width="13.7109375" style="2" customWidth="1"/>
    <col min="15880" max="15880" width="11.42578125" style="2"/>
    <col min="15881" max="15881" width="13.42578125" style="2" customWidth="1"/>
    <col min="15882" max="15882" width="11.42578125" style="2"/>
    <col min="15883" max="15883" width="15.5703125" style="2" customWidth="1"/>
    <col min="15884" max="16128" width="11.42578125" style="2"/>
    <col min="16129" max="16129" width="14.28515625" style="2" customWidth="1"/>
    <col min="16130" max="16130" width="13.7109375" style="2" customWidth="1"/>
    <col min="16131" max="16131" width="15.28515625" style="2" customWidth="1"/>
    <col min="16132" max="16132" width="11.42578125" style="2"/>
    <col min="16133" max="16133" width="14" style="2" customWidth="1"/>
    <col min="16134" max="16134" width="11.42578125" style="2"/>
    <col min="16135" max="16135" width="13.7109375" style="2" customWidth="1"/>
    <col min="16136" max="16136" width="11.42578125" style="2"/>
    <col min="16137" max="16137" width="13.42578125" style="2" customWidth="1"/>
    <col min="16138" max="16138" width="11.42578125" style="2"/>
    <col min="16139" max="16139" width="15.5703125" style="2" customWidth="1"/>
    <col min="16140" max="16384" width="11.42578125" style="2"/>
  </cols>
  <sheetData>
    <row r="1" spans="1:8" ht="18" x14ac:dyDescent="0.25">
      <c r="A1" s="1" t="s">
        <v>0</v>
      </c>
    </row>
    <row r="2" spans="1:8" x14ac:dyDescent="0.25">
      <c r="F2" s="3" t="s">
        <v>24</v>
      </c>
    </row>
    <row r="5" spans="1:8" x14ac:dyDescent="0.25">
      <c r="C5" s="5" t="s">
        <v>1</v>
      </c>
      <c r="D5" s="70"/>
      <c r="E5" s="70"/>
      <c r="F5" s="70"/>
      <c r="G5" s="70"/>
    </row>
    <row r="7" spans="1:8" x14ac:dyDescent="0.25">
      <c r="D7" s="5" t="s">
        <v>18</v>
      </c>
      <c r="E7" s="22"/>
      <c r="G7" s="2" t="s">
        <v>21</v>
      </c>
      <c r="H7" s="23">
        <f>IF(E9=EOMONTH(E9,0),ROUND(+DATEDIF(E7,E9,"M")+1,2),ROUND(+DATEDIF(E7,E9,"M"),2))</f>
        <v>0</v>
      </c>
    </row>
    <row r="8" spans="1:8" x14ac:dyDescent="0.25">
      <c r="D8" s="5"/>
      <c r="E8" s="47"/>
    </row>
    <row r="9" spans="1:8" x14ac:dyDescent="0.25">
      <c r="D9" s="5" t="s">
        <v>22</v>
      </c>
      <c r="E9" s="22"/>
    </row>
    <row r="10" spans="1:8" x14ac:dyDescent="0.25">
      <c r="D10" s="5"/>
      <c r="E10" s="47"/>
    </row>
    <row r="11" spans="1:8" ht="15.75" x14ac:dyDescent="0.25">
      <c r="D11" s="5" t="s">
        <v>19</v>
      </c>
      <c r="E11" s="22"/>
      <c r="G11" s="24" t="str">
        <f>+IF(H7&lt;9,"Votre durée de contrat est inférieure à 9 mois, vous n'avez pas le droit à l'indemnité de rupture","")</f>
        <v>Votre durée de contrat est inférieure à 9 mois, vous n'avez pas le droit à l'indemnité de rupture</v>
      </c>
    </row>
    <row r="13" spans="1:8" x14ac:dyDescent="0.25">
      <c r="C13" s="5" t="s">
        <v>2</v>
      </c>
      <c r="D13" s="85" t="s">
        <v>3</v>
      </c>
      <c r="E13" s="85"/>
      <c r="F13" s="20" t="s">
        <v>4</v>
      </c>
      <c r="G13" s="21">
        <f>1/+VLOOKUP(D13,A43:D46,3,FALSE)</f>
        <v>1.2500000000000001E-2</v>
      </c>
    </row>
    <row r="14" spans="1:8" x14ac:dyDescent="0.25">
      <c r="F14" s="21"/>
      <c r="G14" s="21">
        <f>+VLOOKUP(D13,A43:D46,3,FALSE)</f>
        <v>80</v>
      </c>
    </row>
    <row r="16" spans="1:8" ht="15.75" thickBot="1" x14ac:dyDescent="0.3"/>
    <row r="17" spans="1:12" ht="15.75" thickBot="1" x14ac:dyDescent="0.3">
      <c r="A17" s="25" t="s">
        <v>5</v>
      </c>
      <c r="B17" s="26" t="s">
        <v>20</v>
      </c>
      <c r="C17" s="27" t="s">
        <v>5</v>
      </c>
      <c r="D17" s="26" t="s">
        <v>20</v>
      </c>
      <c r="E17" s="27" t="s">
        <v>5</v>
      </c>
      <c r="F17" s="26" t="s">
        <v>20</v>
      </c>
      <c r="G17" s="28" t="s">
        <v>5</v>
      </c>
      <c r="H17" s="26" t="s">
        <v>20</v>
      </c>
      <c r="I17" s="27" t="s">
        <v>5</v>
      </c>
      <c r="J17" s="26" t="s">
        <v>20</v>
      </c>
      <c r="K17" s="29" t="s">
        <v>5</v>
      </c>
      <c r="L17" s="25" t="s">
        <v>20</v>
      </c>
    </row>
    <row r="18" spans="1:12" x14ac:dyDescent="0.25">
      <c r="A18" s="30">
        <f>IF(DATE(YEAR(E11),MONTH(E11),DAY(2))&gt;=DATE(YEAR(E7),MONTH(E7),DAY(2)),DATE(YEAR(E11),MONTH(E11),DAY(2)),"")</f>
        <v>2</v>
      </c>
      <c r="B18" s="10"/>
      <c r="C18" s="31" t="str">
        <f>IFERROR(IF(DATE(YEAR(A29),MONTH(A29)-1,DAY(A29))&gt;=DATE(YEAR($E$7),MONTH($E$7),DAY(2)),DATE(YEAR(A29),MONTH(A29)-1,DAY(A29)),""),"")</f>
        <v/>
      </c>
      <c r="D18" s="13"/>
      <c r="E18" s="31" t="str">
        <f>IFERROR(IF(DATE(YEAR(C29),MONTH(C29)-1,DAY(C29))&gt;=DATE(YEAR($E$7),MONTH($E$7),DAY(2)),DATE(YEAR(C29),MONTH(C29)-1,DAY(C29)),""),"")</f>
        <v/>
      </c>
      <c r="F18" s="13"/>
      <c r="G18" s="32" t="str">
        <f>IFERROR(IF(DATE(YEAR(E29),MONTH(E29)-1,DAY(E29))&gt;=DATE(YEAR($E$7),MONTH($E$7),DAY(2)),DATE(YEAR(E29),MONTH(E29)-1,DAY(E29)),""),"")</f>
        <v/>
      </c>
      <c r="H18" s="13"/>
      <c r="I18" s="31" t="str">
        <f>IFERROR(IF(DATE(YEAR(G29),MONTH(G29)-1,DAY(G29))&gt;=DATE(YEAR($E$7),MONTH($E$7),DAY(2)),DATE(YEAR(G29),MONTH(G29)-1,DAY(G29)),""),"")</f>
        <v/>
      </c>
      <c r="J18" s="13"/>
      <c r="K18" s="33" t="str">
        <f>IFERROR(IF(DATE(YEAR(I29),MONTH(I29)-1,DAY(I29))&gt;=DATE(YEAR($E$7),MONTH($E$7),DAY(2)),DATE(YEAR(I29),MONTH(I29)-1,DAY(I29)),""),"")</f>
        <v/>
      </c>
      <c r="L18" s="13"/>
    </row>
    <row r="19" spans="1:12" x14ac:dyDescent="0.25">
      <c r="A19" s="34" t="str">
        <f t="shared" ref="A19:A29" si="0">IFERROR(IF(DATE(YEAR(A18),MONTH(A18)-1,DAY(A18))&gt;=DATE(YEAR($E$7),MONTH($E$7),DAY(2)),DATE(YEAR(A18),MONTH(A18)-1,DAY(A18)),""),"")</f>
        <v/>
      </c>
      <c r="B19" s="11"/>
      <c r="C19" s="35" t="str">
        <f t="shared" ref="C19:C28" si="1">IFERROR(IF(DATE(YEAR(C18),MONTH(C18)-1,DAY(C18))&gt;=DATE(YEAR($E$7),MONTH($E$7),DAY(2)),DATE(YEAR(C18),MONTH(C18)-1,DAY(C18)),""),"")</f>
        <v/>
      </c>
      <c r="D19" s="14"/>
      <c r="E19" s="35" t="str">
        <f t="shared" ref="E19:E29" si="2">IFERROR(IF(DATE(YEAR(E18),MONTH(E18)-1,DAY(E18))&gt;=DATE(YEAR($E$7),MONTH($E$7),DAY(2)),DATE(YEAR(E18),MONTH(E18)-1,DAY(E18)),""),"")</f>
        <v/>
      </c>
      <c r="F19" s="14"/>
      <c r="G19" s="36" t="str">
        <f t="shared" ref="G19:G29" si="3">IFERROR(IF(DATE(YEAR(G18),MONTH(G18)-1,DAY(G18))&gt;=DATE(YEAR($E$7),MONTH($E$7),DAY(2)),DATE(YEAR(G18),MONTH(G18)-1,DAY(G18)),""),"")</f>
        <v/>
      </c>
      <c r="H19" s="14"/>
      <c r="I19" s="35" t="str">
        <f t="shared" ref="I19:I29" si="4">IFERROR(IF(DATE(YEAR(I18),MONTH(I18)-1,DAY(I18))&gt;=DATE(YEAR($E$7),MONTH($E$7),DAY(2)),DATE(YEAR(I18),MONTH(I18)-1,DAY(I18)),""),"")</f>
        <v/>
      </c>
      <c r="J19" s="14"/>
      <c r="K19" s="37" t="str">
        <f t="shared" ref="K19:K29" si="5">IFERROR(IF(DATE(YEAR(K18),MONTH(K18)-1,DAY(K18))&gt;=DATE(YEAR($E$7),MONTH($E$7),DAY(2)),DATE(YEAR(K18),MONTH(K18)-1,DAY(K18)),""),"")</f>
        <v/>
      </c>
      <c r="L19" s="14"/>
    </row>
    <row r="20" spans="1:12" x14ac:dyDescent="0.25">
      <c r="A20" s="34" t="str">
        <f t="shared" si="0"/>
        <v/>
      </c>
      <c r="B20" s="11"/>
      <c r="C20" s="35" t="str">
        <f t="shared" si="1"/>
        <v/>
      </c>
      <c r="D20" s="14"/>
      <c r="E20" s="35" t="str">
        <f t="shared" si="2"/>
        <v/>
      </c>
      <c r="F20" s="14"/>
      <c r="G20" s="36" t="str">
        <f t="shared" si="3"/>
        <v/>
      </c>
      <c r="H20" s="14"/>
      <c r="I20" s="35" t="str">
        <f t="shared" si="4"/>
        <v/>
      </c>
      <c r="J20" s="14"/>
      <c r="K20" s="37" t="str">
        <f t="shared" si="5"/>
        <v/>
      </c>
      <c r="L20" s="14"/>
    </row>
    <row r="21" spans="1:12" x14ac:dyDescent="0.25">
      <c r="A21" s="34" t="str">
        <f t="shared" si="0"/>
        <v/>
      </c>
      <c r="B21" s="11"/>
      <c r="C21" s="35" t="str">
        <f t="shared" si="1"/>
        <v/>
      </c>
      <c r="D21" s="14"/>
      <c r="E21" s="35" t="str">
        <f t="shared" si="2"/>
        <v/>
      </c>
      <c r="F21" s="14"/>
      <c r="G21" s="36" t="str">
        <f t="shared" si="3"/>
        <v/>
      </c>
      <c r="H21" s="14"/>
      <c r="I21" s="35" t="str">
        <f t="shared" si="4"/>
        <v/>
      </c>
      <c r="J21" s="14"/>
      <c r="K21" s="37" t="str">
        <f t="shared" si="5"/>
        <v/>
      </c>
      <c r="L21" s="14"/>
    </row>
    <row r="22" spans="1:12" x14ac:dyDescent="0.25">
      <c r="A22" s="34" t="str">
        <f t="shared" si="0"/>
        <v/>
      </c>
      <c r="B22" s="11"/>
      <c r="C22" s="35" t="str">
        <f t="shared" si="1"/>
        <v/>
      </c>
      <c r="D22" s="14"/>
      <c r="E22" s="35" t="str">
        <f t="shared" si="2"/>
        <v/>
      </c>
      <c r="F22" s="14"/>
      <c r="G22" s="36" t="str">
        <f t="shared" si="3"/>
        <v/>
      </c>
      <c r="H22" s="14"/>
      <c r="I22" s="35" t="str">
        <f t="shared" si="4"/>
        <v/>
      </c>
      <c r="J22" s="14"/>
      <c r="K22" s="37" t="str">
        <f t="shared" si="5"/>
        <v/>
      </c>
      <c r="L22" s="14"/>
    </row>
    <row r="23" spans="1:12" x14ac:dyDescent="0.25">
      <c r="A23" s="34" t="str">
        <f t="shared" si="0"/>
        <v/>
      </c>
      <c r="B23" s="11"/>
      <c r="C23" s="35" t="str">
        <f t="shared" si="1"/>
        <v/>
      </c>
      <c r="D23" s="14"/>
      <c r="E23" s="35" t="str">
        <f t="shared" si="2"/>
        <v/>
      </c>
      <c r="F23" s="14"/>
      <c r="G23" s="36" t="str">
        <f t="shared" si="3"/>
        <v/>
      </c>
      <c r="H23" s="14"/>
      <c r="I23" s="35" t="str">
        <f t="shared" si="4"/>
        <v/>
      </c>
      <c r="J23" s="14"/>
      <c r="K23" s="37" t="str">
        <f t="shared" si="5"/>
        <v/>
      </c>
      <c r="L23" s="14"/>
    </row>
    <row r="24" spans="1:12" x14ac:dyDescent="0.25">
      <c r="A24" s="34" t="str">
        <f t="shared" si="0"/>
        <v/>
      </c>
      <c r="B24" s="11"/>
      <c r="C24" s="35" t="str">
        <f t="shared" si="1"/>
        <v/>
      </c>
      <c r="D24" s="14"/>
      <c r="E24" s="35" t="str">
        <f t="shared" si="2"/>
        <v/>
      </c>
      <c r="F24" s="14"/>
      <c r="G24" s="36" t="str">
        <f t="shared" si="3"/>
        <v/>
      </c>
      <c r="H24" s="14"/>
      <c r="I24" s="35" t="str">
        <f t="shared" si="4"/>
        <v/>
      </c>
      <c r="J24" s="14"/>
      <c r="K24" s="37" t="str">
        <f t="shared" si="5"/>
        <v/>
      </c>
      <c r="L24" s="14"/>
    </row>
    <row r="25" spans="1:12" x14ac:dyDescent="0.25">
      <c r="A25" s="34" t="str">
        <f t="shared" si="0"/>
        <v/>
      </c>
      <c r="B25" s="11"/>
      <c r="C25" s="35" t="str">
        <f t="shared" si="1"/>
        <v/>
      </c>
      <c r="D25" s="14"/>
      <c r="E25" s="35" t="str">
        <f t="shared" si="2"/>
        <v/>
      </c>
      <c r="F25" s="14"/>
      <c r="G25" s="36" t="str">
        <f t="shared" si="3"/>
        <v/>
      </c>
      <c r="H25" s="14"/>
      <c r="I25" s="35" t="str">
        <f t="shared" si="4"/>
        <v/>
      </c>
      <c r="J25" s="14"/>
      <c r="K25" s="37" t="str">
        <f t="shared" si="5"/>
        <v/>
      </c>
      <c r="L25" s="14"/>
    </row>
    <row r="26" spans="1:12" x14ac:dyDescent="0.25">
      <c r="A26" s="34" t="str">
        <f t="shared" si="0"/>
        <v/>
      </c>
      <c r="B26" s="11"/>
      <c r="C26" s="35" t="str">
        <f t="shared" si="1"/>
        <v/>
      </c>
      <c r="D26" s="14"/>
      <c r="E26" s="35" t="str">
        <f t="shared" si="2"/>
        <v/>
      </c>
      <c r="F26" s="14"/>
      <c r="G26" s="36" t="str">
        <f t="shared" si="3"/>
        <v/>
      </c>
      <c r="H26" s="14"/>
      <c r="I26" s="35" t="str">
        <f t="shared" si="4"/>
        <v/>
      </c>
      <c r="J26" s="14"/>
      <c r="K26" s="37" t="str">
        <f t="shared" si="5"/>
        <v/>
      </c>
      <c r="L26" s="14"/>
    </row>
    <row r="27" spans="1:12" x14ac:dyDescent="0.25">
      <c r="A27" s="34" t="str">
        <f t="shared" si="0"/>
        <v/>
      </c>
      <c r="B27" s="11"/>
      <c r="C27" s="35" t="str">
        <f t="shared" si="1"/>
        <v/>
      </c>
      <c r="D27" s="14"/>
      <c r="E27" s="35" t="str">
        <f t="shared" si="2"/>
        <v/>
      </c>
      <c r="F27" s="14"/>
      <c r="G27" s="36" t="str">
        <f t="shared" si="3"/>
        <v/>
      </c>
      <c r="H27" s="14"/>
      <c r="I27" s="35" t="str">
        <f t="shared" si="4"/>
        <v/>
      </c>
      <c r="J27" s="14"/>
      <c r="K27" s="37" t="str">
        <f t="shared" si="5"/>
        <v/>
      </c>
      <c r="L27" s="14"/>
    </row>
    <row r="28" spans="1:12" x14ac:dyDescent="0.25">
      <c r="A28" s="34" t="str">
        <f t="shared" si="0"/>
        <v/>
      </c>
      <c r="B28" s="11"/>
      <c r="C28" s="35" t="str">
        <f t="shared" si="1"/>
        <v/>
      </c>
      <c r="D28" s="14"/>
      <c r="E28" s="35" t="str">
        <f t="shared" si="2"/>
        <v/>
      </c>
      <c r="F28" s="14"/>
      <c r="G28" s="36" t="str">
        <f t="shared" si="3"/>
        <v/>
      </c>
      <c r="H28" s="14"/>
      <c r="I28" s="35" t="str">
        <f t="shared" si="4"/>
        <v/>
      </c>
      <c r="J28" s="14"/>
      <c r="K28" s="37" t="str">
        <f t="shared" si="5"/>
        <v/>
      </c>
      <c r="L28" s="14"/>
    </row>
    <row r="29" spans="1:12" ht="15.75" thickBot="1" x14ac:dyDescent="0.3">
      <c r="A29" s="38" t="str">
        <f t="shared" si="0"/>
        <v/>
      </c>
      <c r="B29" s="12"/>
      <c r="C29" s="39" t="str">
        <f>IFERROR(IF(DATE(YEAR(C28),MONTH(C28)-1,DAY(C28))&gt;=DATE(YEAR($E$7),MONTH($E$7),DAY(2)),DATE(YEAR(C28),MONTH(C28)-1,DAY(C28)),"FIN"),"")</f>
        <v/>
      </c>
      <c r="D29" s="15"/>
      <c r="E29" s="39" t="str">
        <f t="shared" si="2"/>
        <v/>
      </c>
      <c r="F29" s="15"/>
      <c r="G29" s="40" t="str">
        <f t="shared" si="3"/>
        <v/>
      </c>
      <c r="H29" s="15"/>
      <c r="I29" s="39" t="str">
        <f t="shared" si="4"/>
        <v/>
      </c>
      <c r="J29" s="15"/>
      <c r="K29" s="41" t="str">
        <f t="shared" si="5"/>
        <v/>
      </c>
      <c r="L29" s="15"/>
    </row>
    <row r="30" spans="1:12" ht="15.75" thickBot="1" x14ac:dyDescent="0.3">
      <c r="A30" s="36"/>
      <c r="B30" s="42">
        <f>SUM(B18:B29)</f>
        <v>0</v>
      </c>
      <c r="D30" s="42">
        <f>SUM(D18:D29)</f>
        <v>0</v>
      </c>
      <c r="F30" s="42">
        <f>SUM(F18:F29)</f>
        <v>0</v>
      </c>
      <c r="H30" s="42">
        <f>SUM(H18:H29)</f>
        <v>0</v>
      </c>
      <c r="J30" s="42">
        <f>SUM(J18:J29)</f>
        <v>0</v>
      </c>
      <c r="L30" s="42">
        <f>SUM(L18:L29)</f>
        <v>0</v>
      </c>
    </row>
    <row r="31" spans="1:12" x14ac:dyDescent="0.25">
      <c r="A31" s="36"/>
    </row>
    <row r="32" spans="1:12" ht="15.75" thickBot="1" x14ac:dyDescent="0.3"/>
    <row r="33" spans="1:10" ht="15.75" thickBot="1" x14ac:dyDescent="0.3">
      <c r="D33" s="5" t="s">
        <v>6</v>
      </c>
      <c r="E33" s="43">
        <f>ROUND(SUM(B30:L30),2)</f>
        <v>0</v>
      </c>
    </row>
    <row r="34" spans="1:10" ht="15.75" thickBot="1" x14ac:dyDescent="0.3"/>
    <row r="35" spans="1:10" ht="16.5" thickBot="1" x14ac:dyDescent="0.3">
      <c r="A35" s="44"/>
      <c r="D35" s="45" t="s">
        <v>7</v>
      </c>
      <c r="E35" s="46">
        <f>+IF(H7&lt;9,0,ROUND(E33*G13,2))</f>
        <v>0</v>
      </c>
    </row>
    <row r="37" spans="1:10" x14ac:dyDescent="0.25">
      <c r="D37" s="90" t="str">
        <f>IF(H7&lt;9,"",+IF(E33&gt;0,"Détail du calcul :   "&amp;E33&amp;" € X 1 / "&amp;G14,""))</f>
        <v/>
      </c>
      <c r="E37" s="90"/>
    </row>
    <row r="40" spans="1:10" x14ac:dyDescent="0.25">
      <c r="A40" s="4" t="s">
        <v>2</v>
      </c>
    </row>
    <row r="42" spans="1:10" x14ac:dyDescent="0.25">
      <c r="A42" s="6" t="s">
        <v>8</v>
      </c>
      <c r="B42" s="86" t="s">
        <v>9</v>
      </c>
      <c r="C42" s="86"/>
      <c r="D42" s="7" t="s">
        <v>10</v>
      </c>
      <c r="E42" s="87" t="s">
        <v>11</v>
      </c>
      <c r="F42" s="88"/>
      <c r="G42" s="87" t="s">
        <v>12</v>
      </c>
      <c r="H42" s="89"/>
      <c r="I42" s="89"/>
      <c r="J42" s="88"/>
    </row>
    <row r="43" spans="1:10" x14ac:dyDescent="0.25">
      <c r="A43" s="16" t="s">
        <v>3</v>
      </c>
      <c r="B43" s="17" t="s">
        <v>13</v>
      </c>
      <c r="C43" s="9">
        <v>80</v>
      </c>
      <c r="D43" s="18" t="s">
        <v>14</v>
      </c>
      <c r="E43" s="80">
        <v>9</v>
      </c>
      <c r="F43" s="81"/>
      <c r="G43" s="82" t="s">
        <v>15</v>
      </c>
      <c r="H43" s="83"/>
      <c r="I43" s="83"/>
      <c r="J43" s="84"/>
    </row>
    <row r="44" spans="1:10" x14ac:dyDescent="0.25">
      <c r="A44" s="48" t="s">
        <v>16</v>
      </c>
      <c r="B44" s="49" t="s">
        <v>13</v>
      </c>
      <c r="C44" s="50">
        <v>60</v>
      </c>
      <c r="D44" s="51" t="s">
        <v>14</v>
      </c>
      <c r="E44" s="67">
        <v>9</v>
      </c>
      <c r="F44" s="68"/>
      <c r="G44" s="77" t="s">
        <v>17</v>
      </c>
      <c r="H44" s="78"/>
      <c r="I44" s="78"/>
      <c r="J44" s="79"/>
    </row>
    <row r="45" spans="1:10" x14ac:dyDescent="0.25">
      <c r="A45" s="52"/>
      <c r="B45" s="49" t="s">
        <v>13</v>
      </c>
      <c r="C45" s="54"/>
      <c r="D45" s="51" t="s">
        <v>14</v>
      </c>
      <c r="E45" s="67">
        <v>9</v>
      </c>
      <c r="F45" s="68"/>
      <c r="G45" s="69"/>
      <c r="H45" s="70"/>
      <c r="I45" s="70"/>
      <c r="J45" s="71"/>
    </row>
    <row r="46" spans="1:10" x14ac:dyDescent="0.25">
      <c r="A46" s="53"/>
      <c r="B46" s="8" t="s">
        <v>13</v>
      </c>
      <c r="C46" s="55"/>
      <c r="D46" s="19" t="s">
        <v>14</v>
      </c>
      <c r="E46" s="72">
        <v>9</v>
      </c>
      <c r="F46" s="73"/>
      <c r="G46" s="74"/>
      <c r="H46" s="75"/>
      <c r="I46" s="75"/>
      <c r="J46" s="76"/>
    </row>
  </sheetData>
  <sheetProtection algorithmName="SHA-512" hashValue="BPCKWN5N86ixHkivpI6XVlr8hi9WxQcKWzIp9GZhQ0aUmfJ0zACwFRLYyZUW90ePkrP3+UfipyVeD2GVujdPPw==" saltValue="Y7ztcAgASb6CP4l+TEtg1g==" spinCount="100000" sheet="1" objects="1" scenarios="1" formatCells="0" formatColumns="0" formatRows="0" insertColumns="0" insertRows="0" sort="0" autoFilter="0" pivotTables="0"/>
  <mergeCells count="14">
    <mergeCell ref="E43:F43"/>
    <mergeCell ref="G43:J43"/>
    <mergeCell ref="D5:G5"/>
    <mergeCell ref="D13:E13"/>
    <mergeCell ref="B42:C42"/>
    <mergeCell ref="E42:F42"/>
    <mergeCell ref="G42:J42"/>
    <mergeCell ref="D37:E37"/>
    <mergeCell ref="E45:F45"/>
    <mergeCell ref="G45:J45"/>
    <mergeCell ref="E46:F46"/>
    <mergeCell ref="G46:J46"/>
    <mergeCell ref="E44:F44"/>
    <mergeCell ref="G44:J44"/>
  </mergeCells>
  <conditionalFormatting sqref="E11">
    <cfRule type="expression" dxfId="1" priority="1">
      <formula>$E$11&lt;$E$9</formula>
    </cfRule>
  </conditionalFormatting>
  <dataValidations count="1">
    <dataValidation type="list" allowBlank="1" showInputMessage="1" showErrorMessage="1" sqref="D13" xr:uid="{BF308E85-EC54-49E7-AFBF-A7036AEA8644}">
      <formula1>$A$43:$A$46</formula1>
    </dataValidation>
  </dataValidations>
  <pageMargins left="0.31496062992125984" right="0.31496062992125984" top="0.35433070866141736" bottom="0.74803149606299213" header="0.31496062992125984" footer="0.31496062992125984"/>
  <pageSetup paperSize="9" scale="69" orientation="landscape"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0E4A-A0C1-45C8-89C0-4B4A6482417C}">
  <sheetPr>
    <tabColor rgb="FFFFFF00"/>
  </sheetPr>
  <dimension ref="A1:L46"/>
  <sheetViews>
    <sheetView showGridLines="0" zoomScale="80" zoomScaleNormal="80" workbookViewId="0">
      <selection activeCell="F3" sqref="F3"/>
    </sheetView>
  </sheetViews>
  <sheetFormatPr baseColWidth="10" defaultRowHeight="15" x14ac:dyDescent="0.25"/>
  <cols>
    <col min="1" max="12" width="18.140625" style="2" customWidth="1"/>
    <col min="13" max="256" width="11.42578125" style="2"/>
    <col min="257" max="257" width="14.28515625" style="2" customWidth="1"/>
    <col min="258" max="258" width="13.7109375" style="2" customWidth="1"/>
    <col min="259" max="259" width="15.28515625" style="2" customWidth="1"/>
    <col min="260" max="260" width="11.42578125" style="2"/>
    <col min="261" max="261" width="14" style="2" customWidth="1"/>
    <col min="262" max="262" width="11.42578125" style="2"/>
    <col min="263" max="263" width="13.7109375" style="2" customWidth="1"/>
    <col min="264" max="264" width="11.42578125" style="2"/>
    <col min="265" max="265" width="13.42578125" style="2" customWidth="1"/>
    <col min="266" max="266" width="11.42578125" style="2"/>
    <col min="267" max="267" width="15.5703125" style="2" customWidth="1"/>
    <col min="268" max="512" width="11.42578125" style="2"/>
    <col min="513" max="513" width="14.28515625" style="2" customWidth="1"/>
    <col min="514" max="514" width="13.7109375" style="2" customWidth="1"/>
    <col min="515" max="515" width="15.28515625" style="2" customWidth="1"/>
    <col min="516" max="516" width="11.42578125" style="2"/>
    <col min="517" max="517" width="14" style="2" customWidth="1"/>
    <col min="518" max="518" width="11.42578125" style="2"/>
    <col min="519" max="519" width="13.7109375" style="2" customWidth="1"/>
    <col min="520" max="520" width="11.42578125" style="2"/>
    <col min="521" max="521" width="13.42578125" style="2" customWidth="1"/>
    <col min="522" max="522" width="11.42578125" style="2"/>
    <col min="523" max="523" width="15.5703125" style="2" customWidth="1"/>
    <col min="524" max="768" width="11.42578125" style="2"/>
    <col min="769" max="769" width="14.28515625" style="2" customWidth="1"/>
    <col min="770" max="770" width="13.7109375" style="2" customWidth="1"/>
    <col min="771" max="771" width="15.28515625" style="2" customWidth="1"/>
    <col min="772" max="772" width="11.42578125" style="2"/>
    <col min="773" max="773" width="14" style="2" customWidth="1"/>
    <col min="774" max="774" width="11.42578125" style="2"/>
    <col min="775" max="775" width="13.7109375" style="2" customWidth="1"/>
    <col min="776" max="776" width="11.42578125" style="2"/>
    <col min="777" max="777" width="13.42578125" style="2" customWidth="1"/>
    <col min="778" max="778" width="11.42578125" style="2"/>
    <col min="779" max="779" width="15.5703125" style="2" customWidth="1"/>
    <col min="780" max="1024" width="11.42578125" style="2"/>
    <col min="1025" max="1025" width="14.28515625" style="2" customWidth="1"/>
    <col min="1026" max="1026" width="13.7109375" style="2" customWidth="1"/>
    <col min="1027" max="1027" width="15.28515625" style="2" customWidth="1"/>
    <col min="1028" max="1028" width="11.42578125" style="2"/>
    <col min="1029" max="1029" width="14" style="2" customWidth="1"/>
    <col min="1030" max="1030" width="11.42578125" style="2"/>
    <col min="1031" max="1031" width="13.7109375" style="2" customWidth="1"/>
    <col min="1032" max="1032" width="11.42578125" style="2"/>
    <col min="1033" max="1033" width="13.42578125" style="2" customWidth="1"/>
    <col min="1034" max="1034" width="11.42578125" style="2"/>
    <col min="1035" max="1035" width="15.5703125" style="2" customWidth="1"/>
    <col min="1036" max="1280" width="11.42578125" style="2"/>
    <col min="1281" max="1281" width="14.28515625" style="2" customWidth="1"/>
    <col min="1282" max="1282" width="13.7109375" style="2" customWidth="1"/>
    <col min="1283" max="1283" width="15.28515625" style="2" customWidth="1"/>
    <col min="1284" max="1284" width="11.42578125" style="2"/>
    <col min="1285" max="1285" width="14" style="2" customWidth="1"/>
    <col min="1286" max="1286" width="11.42578125" style="2"/>
    <col min="1287" max="1287" width="13.7109375" style="2" customWidth="1"/>
    <col min="1288" max="1288" width="11.42578125" style="2"/>
    <col min="1289" max="1289" width="13.42578125" style="2" customWidth="1"/>
    <col min="1290" max="1290" width="11.42578125" style="2"/>
    <col min="1291" max="1291" width="15.5703125" style="2" customWidth="1"/>
    <col min="1292" max="1536" width="11.42578125" style="2"/>
    <col min="1537" max="1537" width="14.28515625" style="2" customWidth="1"/>
    <col min="1538" max="1538" width="13.7109375" style="2" customWidth="1"/>
    <col min="1539" max="1539" width="15.28515625" style="2" customWidth="1"/>
    <col min="1540" max="1540" width="11.42578125" style="2"/>
    <col min="1541" max="1541" width="14" style="2" customWidth="1"/>
    <col min="1542" max="1542" width="11.42578125" style="2"/>
    <col min="1543" max="1543" width="13.7109375" style="2" customWidth="1"/>
    <col min="1544" max="1544" width="11.42578125" style="2"/>
    <col min="1545" max="1545" width="13.42578125" style="2" customWidth="1"/>
    <col min="1546" max="1546" width="11.42578125" style="2"/>
    <col min="1547" max="1547" width="15.5703125" style="2" customWidth="1"/>
    <col min="1548" max="1792" width="11.42578125" style="2"/>
    <col min="1793" max="1793" width="14.28515625" style="2" customWidth="1"/>
    <col min="1794" max="1794" width="13.7109375" style="2" customWidth="1"/>
    <col min="1795" max="1795" width="15.28515625" style="2" customWidth="1"/>
    <col min="1796" max="1796" width="11.42578125" style="2"/>
    <col min="1797" max="1797" width="14" style="2" customWidth="1"/>
    <col min="1798" max="1798" width="11.42578125" style="2"/>
    <col min="1799" max="1799" width="13.7109375" style="2" customWidth="1"/>
    <col min="1800" max="1800" width="11.42578125" style="2"/>
    <col min="1801" max="1801" width="13.42578125" style="2" customWidth="1"/>
    <col min="1802" max="1802" width="11.42578125" style="2"/>
    <col min="1803" max="1803" width="15.5703125" style="2" customWidth="1"/>
    <col min="1804" max="2048" width="11.42578125" style="2"/>
    <col min="2049" max="2049" width="14.28515625" style="2" customWidth="1"/>
    <col min="2050" max="2050" width="13.7109375" style="2" customWidth="1"/>
    <col min="2051" max="2051" width="15.28515625" style="2" customWidth="1"/>
    <col min="2052" max="2052" width="11.42578125" style="2"/>
    <col min="2053" max="2053" width="14" style="2" customWidth="1"/>
    <col min="2054" max="2054" width="11.42578125" style="2"/>
    <col min="2055" max="2055" width="13.7109375" style="2" customWidth="1"/>
    <col min="2056" max="2056" width="11.42578125" style="2"/>
    <col min="2057" max="2057" width="13.42578125" style="2" customWidth="1"/>
    <col min="2058" max="2058" width="11.42578125" style="2"/>
    <col min="2059" max="2059" width="15.5703125" style="2" customWidth="1"/>
    <col min="2060" max="2304" width="11.42578125" style="2"/>
    <col min="2305" max="2305" width="14.28515625" style="2" customWidth="1"/>
    <col min="2306" max="2306" width="13.7109375" style="2" customWidth="1"/>
    <col min="2307" max="2307" width="15.28515625" style="2" customWidth="1"/>
    <col min="2308" max="2308" width="11.42578125" style="2"/>
    <col min="2309" max="2309" width="14" style="2" customWidth="1"/>
    <col min="2310" max="2310" width="11.42578125" style="2"/>
    <col min="2311" max="2311" width="13.7109375" style="2" customWidth="1"/>
    <col min="2312" max="2312" width="11.42578125" style="2"/>
    <col min="2313" max="2313" width="13.42578125" style="2" customWidth="1"/>
    <col min="2314" max="2314" width="11.42578125" style="2"/>
    <col min="2315" max="2315" width="15.5703125" style="2" customWidth="1"/>
    <col min="2316" max="2560" width="11.42578125" style="2"/>
    <col min="2561" max="2561" width="14.28515625" style="2" customWidth="1"/>
    <col min="2562" max="2562" width="13.7109375" style="2" customWidth="1"/>
    <col min="2563" max="2563" width="15.28515625" style="2" customWidth="1"/>
    <col min="2564" max="2564" width="11.42578125" style="2"/>
    <col min="2565" max="2565" width="14" style="2" customWidth="1"/>
    <col min="2566" max="2566" width="11.42578125" style="2"/>
    <col min="2567" max="2567" width="13.7109375" style="2" customWidth="1"/>
    <col min="2568" max="2568" width="11.42578125" style="2"/>
    <col min="2569" max="2569" width="13.42578125" style="2" customWidth="1"/>
    <col min="2570" max="2570" width="11.42578125" style="2"/>
    <col min="2571" max="2571" width="15.5703125" style="2" customWidth="1"/>
    <col min="2572" max="2816" width="11.42578125" style="2"/>
    <col min="2817" max="2817" width="14.28515625" style="2" customWidth="1"/>
    <col min="2818" max="2818" width="13.7109375" style="2" customWidth="1"/>
    <col min="2819" max="2819" width="15.28515625" style="2" customWidth="1"/>
    <col min="2820" max="2820" width="11.42578125" style="2"/>
    <col min="2821" max="2821" width="14" style="2" customWidth="1"/>
    <col min="2822" max="2822" width="11.42578125" style="2"/>
    <col min="2823" max="2823" width="13.7109375" style="2" customWidth="1"/>
    <col min="2824" max="2824" width="11.42578125" style="2"/>
    <col min="2825" max="2825" width="13.42578125" style="2" customWidth="1"/>
    <col min="2826" max="2826" width="11.42578125" style="2"/>
    <col min="2827" max="2827" width="15.5703125" style="2" customWidth="1"/>
    <col min="2828" max="3072" width="11.42578125" style="2"/>
    <col min="3073" max="3073" width="14.28515625" style="2" customWidth="1"/>
    <col min="3074" max="3074" width="13.7109375" style="2" customWidth="1"/>
    <col min="3075" max="3075" width="15.28515625" style="2" customWidth="1"/>
    <col min="3076" max="3076" width="11.42578125" style="2"/>
    <col min="3077" max="3077" width="14" style="2" customWidth="1"/>
    <col min="3078" max="3078" width="11.42578125" style="2"/>
    <col min="3079" max="3079" width="13.7109375" style="2" customWidth="1"/>
    <col min="3080" max="3080" width="11.42578125" style="2"/>
    <col min="3081" max="3081" width="13.42578125" style="2" customWidth="1"/>
    <col min="3082" max="3082" width="11.42578125" style="2"/>
    <col min="3083" max="3083" width="15.5703125" style="2" customWidth="1"/>
    <col min="3084" max="3328" width="11.42578125" style="2"/>
    <col min="3329" max="3329" width="14.28515625" style="2" customWidth="1"/>
    <col min="3330" max="3330" width="13.7109375" style="2" customWidth="1"/>
    <col min="3331" max="3331" width="15.28515625" style="2" customWidth="1"/>
    <col min="3332" max="3332" width="11.42578125" style="2"/>
    <col min="3333" max="3333" width="14" style="2" customWidth="1"/>
    <col min="3334" max="3334" width="11.42578125" style="2"/>
    <col min="3335" max="3335" width="13.7109375" style="2" customWidth="1"/>
    <col min="3336" max="3336" width="11.42578125" style="2"/>
    <col min="3337" max="3337" width="13.42578125" style="2" customWidth="1"/>
    <col min="3338" max="3338" width="11.42578125" style="2"/>
    <col min="3339" max="3339" width="15.5703125" style="2" customWidth="1"/>
    <col min="3340" max="3584" width="11.42578125" style="2"/>
    <col min="3585" max="3585" width="14.28515625" style="2" customWidth="1"/>
    <col min="3586" max="3586" width="13.7109375" style="2" customWidth="1"/>
    <col min="3587" max="3587" width="15.28515625" style="2" customWidth="1"/>
    <col min="3588" max="3588" width="11.42578125" style="2"/>
    <col min="3589" max="3589" width="14" style="2" customWidth="1"/>
    <col min="3590" max="3590" width="11.42578125" style="2"/>
    <col min="3591" max="3591" width="13.7109375" style="2" customWidth="1"/>
    <col min="3592" max="3592" width="11.42578125" style="2"/>
    <col min="3593" max="3593" width="13.42578125" style="2" customWidth="1"/>
    <col min="3594" max="3594" width="11.42578125" style="2"/>
    <col min="3595" max="3595" width="15.5703125" style="2" customWidth="1"/>
    <col min="3596" max="3840" width="11.42578125" style="2"/>
    <col min="3841" max="3841" width="14.28515625" style="2" customWidth="1"/>
    <col min="3842" max="3842" width="13.7109375" style="2" customWidth="1"/>
    <col min="3843" max="3843" width="15.28515625" style="2" customWidth="1"/>
    <col min="3844" max="3844" width="11.42578125" style="2"/>
    <col min="3845" max="3845" width="14" style="2" customWidth="1"/>
    <col min="3846" max="3846" width="11.42578125" style="2"/>
    <col min="3847" max="3847" width="13.7109375" style="2" customWidth="1"/>
    <col min="3848" max="3848" width="11.42578125" style="2"/>
    <col min="3849" max="3849" width="13.42578125" style="2" customWidth="1"/>
    <col min="3850" max="3850" width="11.42578125" style="2"/>
    <col min="3851" max="3851" width="15.5703125" style="2" customWidth="1"/>
    <col min="3852" max="4096" width="11.42578125" style="2"/>
    <col min="4097" max="4097" width="14.28515625" style="2" customWidth="1"/>
    <col min="4098" max="4098" width="13.7109375" style="2" customWidth="1"/>
    <col min="4099" max="4099" width="15.28515625" style="2" customWidth="1"/>
    <col min="4100" max="4100" width="11.42578125" style="2"/>
    <col min="4101" max="4101" width="14" style="2" customWidth="1"/>
    <col min="4102" max="4102" width="11.42578125" style="2"/>
    <col min="4103" max="4103" width="13.7109375" style="2" customWidth="1"/>
    <col min="4104" max="4104" width="11.42578125" style="2"/>
    <col min="4105" max="4105" width="13.42578125" style="2" customWidth="1"/>
    <col min="4106" max="4106" width="11.42578125" style="2"/>
    <col min="4107" max="4107" width="15.5703125" style="2" customWidth="1"/>
    <col min="4108" max="4352" width="11.42578125" style="2"/>
    <col min="4353" max="4353" width="14.28515625" style="2" customWidth="1"/>
    <col min="4354" max="4354" width="13.7109375" style="2" customWidth="1"/>
    <col min="4355" max="4355" width="15.28515625" style="2" customWidth="1"/>
    <col min="4356" max="4356" width="11.42578125" style="2"/>
    <col min="4357" max="4357" width="14" style="2" customWidth="1"/>
    <col min="4358" max="4358" width="11.42578125" style="2"/>
    <col min="4359" max="4359" width="13.7109375" style="2" customWidth="1"/>
    <col min="4360" max="4360" width="11.42578125" style="2"/>
    <col min="4361" max="4361" width="13.42578125" style="2" customWidth="1"/>
    <col min="4362" max="4362" width="11.42578125" style="2"/>
    <col min="4363" max="4363" width="15.5703125" style="2" customWidth="1"/>
    <col min="4364" max="4608" width="11.42578125" style="2"/>
    <col min="4609" max="4609" width="14.28515625" style="2" customWidth="1"/>
    <col min="4610" max="4610" width="13.7109375" style="2" customWidth="1"/>
    <col min="4611" max="4611" width="15.28515625" style="2" customWidth="1"/>
    <col min="4612" max="4612" width="11.42578125" style="2"/>
    <col min="4613" max="4613" width="14" style="2" customWidth="1"/>
    <col min="4614" max="4614" width="11.42578125" style="2"/>
    <col min="4615" max="4615" width="13.7109375" style="2" customWidth="1"/>
    <col min="4616" max="4616" width="11.42578125" style="2"/>
    <col min="4617" max="4617" width="13.42578125" style="2" customWidth="1"/>
    <col min="4618" max="4618" width="11.42578125" style="2"/>
    <col min="4619" max="4619" width="15.5703125" style="2" customWidth="1"/>
    <col min="4620" max="4864" width="11.42578125" style="2"/>
    <col min="4865" max="4865" width="14.28515625" style="2" customWidth="1"/>
    <col min="4866" max="4866" width="13.7109375" style="2" customWidth="1"/>
    <col min="4867" max="4867" width="15.28515625" style="2" customWidth="1"/>
    <col min="4868" max="4868" width="11.42578125" style="2"/>
    <col min="4869" max="4869" width="14" style="2" customWidth="1"/>
    <col min="4870" max="4870" width="11.42578125" style="2"/>
    <col min="4871" max="4871" width="13.7109375" style="2" customWidth="1"/>
    <col min="4872" max="4872" width="11.42578125" style="2"/>
    <col min="4873" max="4873" width="13.42578125" style="2" customWidth="1"/>
    <col min="4874" max="4874" width="11.42578125" style="2"/>
    <col min="4875" max="4875" width="15.5703125" style="2" customWidth="1"/>
    <col min="4876" max="5120" width="11.42578125" style="2"/>
    <col min="5121" max="5121" width="14.28515625" style="2" customWidth="1"/>
    <col min="5122" max="5122" width="13.7109375" style="2" customWidth="1"/>
    <col min="5123" max="5123" width="15.28515625" style="2" customWidth="1"/>
    <col min="5124" max="5124" width="11.42578125" style="2"/>
    <col min="5125" max="5125" width="14" style="2" customWidth="1"/>
    <col min="5126" max="5126" width="11.42578125" style="2"/>
    <col min="5127" max="5127" width="13.7109375" style="2" customWidth="1"/>
    <col min="5128" max="5128" width="11.42578125" style="2"/>
    <col min="5129" max="5129" width="13.42578125" style="2" customWidth="1"/>
    <col min="5130" max="5130" width="11.42578125" style="2"/>
    <col min="5131" max="5131" width="15.5703125" style="2" customWidth="1"/>
    <col min="5132" max="5376" width="11.42578125" style="2"/>
    <col min="5377" max="5377" width="14.28515625" style="2" customWidth="1"/>
    <col min="5378" max="5378" width="13.7109375" style="2" customWidth="1"/>
    <col min="5379" max="5379" width="15.28515625" style="2" customWidth="1"/>
    <col min="5380" max="5380" width="11.42578125" style="2"/>
    <col min="5381" max="5381" width="14" style="2" customWidth="1"/>
    <col min="5382" max="5382" width="11.42578125" style="2"/>
    <col min="5383" max="5383" width="13.7109375" style="2" customWidth="1"/>
    <col min="5384" max="5384" width="11.42578125" style="2"/>
    <col min="5385" max="5385" width="13.42578125" style="2" customWidth="1"/>
    <col min="5386" max="5386" width="11.42578125" style="2"/>
    <col min="5387" max="5387" width="15.5703125" style="2" customWidth="1"/>
    <col min="5388" max="5632" width="11.42578125" style="2"/>
    <col min="5633" max="5633" width="14.28515625" style="2" customWidth="1"/>
    <col min="5634" max="5634" width="13.7109375" style="2" customWidth="1"/>
    <col min="5635" max="5635" width="15.28515625" style="2" customWidth="1"/>
    <col min="5636" max="5636" width="11.42578125" style="2"/>
    <col min="5637" max="5637" width="14" style="2" customWidth="1"/>
    <col min="5638" max="5638" width="11.42578125" style="2"/>
    <col min="5639" max="5639" width="13.7109375" style="2" customWidth="1"/>
    <col min="5640" max="5640" width="11.42578125" style="2"/>
    <col min="5641" max="5641" width="13.42578125" style="2" customWidth="1"/>
    <col min="5642" max="5642" width="11.42578125" style="2"/>
    <col min="5643" max="5643" width="15.5703125" style="2" customWidth="1"/>
    <col min="5644" max="5888" width="11.42578125" style="2"/>
    <col min="5889" max="5889" width="14.28515625" style="2" customWidth="1"/>
    <col min="5890" max="5890" width="13.7109375" style="2" customWidth="1"/>
    <col min="5891" max="5891" width="15.28515625" style="2" customWidth="1"/>
    <col min="5892" max="5892" width="11.42578125" style="2"/>
    <col min="5893" max="5893" width="14" style="2" customWidth="1"/>
    <col min="5894" max="5894" width="11.42578125" style="2"/>
    <col min="5895" max="5895" width="13.7109375" style="2" customWidth="1"/>
    <col min="5896" max="5896" width="11.42578125" style="2"/>
    <col min="5897" max="5897" width="13.42578125" style="2" customWidth="1"/>
    <col min="5898" max="5898" width="11.42578125" style="2"/>
    <col min="5899" max="5899" width="15.5703125" style="2" customWidth="1"/>
    <col min="5900" max="6144" width="11.42578125" style="2"/>
    <col min="6145" max="6145" width="14.28515625" style="2" customWidth="1"/>
    <col min="6146" max="6146" width="13.7109375" style="2" customWidth="1"/>
    <col min="6147" max="6147" width="15.28515625" style="2" customWidth="1"/>
    <col min="6148" max="6148" width="11.42578125" style="2"/>
    <col min="6149" max="6149" width="14" style="2" customWidth="1"/>
    <col min="6150" max="6150" width="11.42578125" style="2"/>
    <col min="6151" max="6151" width="13.7109375" style="2" customWidth="1"/>
    <col min="6152" max="6152" width="11.42578125" style="2"/>
    <col min="6153" max="6153" width="13.42578125" style="2" customWidth="1"/>
    <col min="6154" max="6154" width="11.42578125" style="2"/>
    <col min="6155" max="6155" width="15.5703125" style="2" customWidth="1"/>
    <col min="6156" max="6400" width="11.42578125" style="2"/>
    <col min="6401" max="6401" width="14.28515625" style="2" customWidth="1"/>
    <col min="6402" max="6402" width="13.7109375" style="2" customWidth="1"/>
    <col min="6403" max="6403" width="15.28515625" style="2" customWidth="1"/>
    <col min="6404" max="6404" width="11.42578125" style="2"/>
    <col min="6405" max="6405" width="14" style="2" customWidth="1"/>
    <col min="6406" max="6406" width="11.42578125" style="2"/>
    <col min="6407" max="6407" width="13.7109375" style="2" customWidth="1"/>
    <col min="6408" max="6408" width="11.42578125" style="2"/>
    <col min="6409" max="6409" width="13.42578125" style="2" customWidth="1"/>
    <col min="6410" max="6410" width="11.42578125" style="2"/>
    <col min="6411" max="6411" width="15.5703125" style="2" customWidth="1"/>
    <col min="6412" max="6656" width="11.42578125" style="2"/>
    <col min="6657" max="6657" width="14.28515625" style="2" customWidth="1"/>
    <col min="6658" max="6658" width="13.7109375" style="2" customWidth="1"/>
    <col min="6659" max="6659" width="15.28515625" style="2" customWidth="1"/>
    <col min="6660" max="6660" width="11.42578125" style="2"/>
    <col min="6661" max="6661" width="14" style="2" customWidth="1"/>
    <col min="6662" max="6662" width="11.42578125" style="2"/>
    <col min="6663" max="6663" width="13.7109375" style="2" customWidth="1"/>
    <col min="6664" max="6664" width="11.42578125" style="2"/>
    <col min="6665" max="6665" width="13.42578125" style="2" customWidth="1"/>
    <col min="6666" max="6666" width="11.42578125" style="2"/>
    <col min="6667" max="6667" width="15.5703125" style="2" customWidth="1"/>
    <col min="6668" max="6912" width="11.42578125" style="2"/>
    <col min="6913" max="6913" width="14.28515625" style="2" customWidth="1"/>
    <col min="6914" max="6914" width="13.7109375" style="2" customWidth="1"/>
    <col min="6915" max="6915" width="15.28515625" style="2" customWidth="1"/>
    <col min="6916" max="6916" width="11.42578125" style="2"/>
    <col min="6917" max="6917" width="14" style="2" customWidth="1"/>
    <col min="6918" max="6918" width="11.42578125" style="2"/>
    <col min="6919" max="6919" width="13.7109375" style="2" customWidth="1"/>
    <col min="6920" max="6920" width="11.42578125" style="2"/>
    <col min="6921" max="6921" width="13.42578125" style="2" customWidth="1"/>
    <col min="6922" max="6922" width="11.42578125" style="2"/>
    <col min="6923" max="6923" width="15.5703125" style="2" customWidth="1"/>
    <col min="6924" max="7168" width="11.42578125" style="2"/>
    <col min="7169" max="7169" width="14.28515625" style="2" customWidth="1"/>
    <col min="7170" max="7170" width="13.7109375" style="2" customWidth="1"/>
    <col min="7171" max="7171" width="15.28515625" style="2" customWidth="1"/>
    <col min="7172" max="7172" width="11.42578125" style="2"/>
    <col min="7173" max="7173" width="14" style="2" customWidth="1"/>
    <col min="7174" max="7174" width="11.42578125" style="2"/>
    <col min="7175" max="7175" width="13.7109375" style="2" customWidth="1"/>
    <col min="7176" max="7176" width="11.42578125" style="2"/>
    <col min="7177" max="7177" width="13.42578125" style="2" customWidth="1"/>
    <col min="7178" max="7178" width="11.42578125" style="2"/>
    <col min="7179" max="7179" width="15.5703125" style="2" customWidth="1"/>
    <col min="7180" max="7424" width="11.42578125" style="2"/>
    <col min="7425" max="7425" width="14.28515625" style="2" customWidth="1"/>
    <col min="7426" max="7426" width="13.7109375" style="2" customWidth="1"/>
    <col min="7427" max="7427" width="15.28515625" style="2" customWidth="1"/>
    <col min="7428" max="7428" width="11.42578125" style="2"/>
    <col min="7429" max="7429" width="14" style="2" customWidth="1"/>
    <col min="7430" max="7430" width="11.42578125" style="2"/>
    <col min="7431" max="7431" width="13.7109375" style="2" customWidth="1"/>
    <col min="7432" max="7432" width="11.42578125" style="2"/>
    <col min="7433" max="7433" width="13.42578125" style="2" customWidth="1"/>
    <col min="7434" max="7434" width="11.42578125" style="2"/>
    <col min="7435" max="7435" width="15.5703125" style="2" customWidth="1"/>
    <col min="7436" max="7680" width="11.42578125" style="2"/>
    <col min="7681" max="7681" width="14.28515625" style="2" customWidth="1"/>
    <col min="7682" max="7682" width="13.7109375" style="2" customWidth="1"/>
    <col min="7683" max="7683" width="15.28515625" style="2" customWidth="1"/>
    <col min="7684" max="7684" width="11.42578125" style="2"/>
    <col min="7685" max="7685" width="14" style="2" customWidth="1"/>
    <col min="7686" max="7686" width="11.42578125" style="2"/>
    <col min="7687" max="7687" width="13.7109375" style="2" customWidth="1"/>
    <col min="7688" max="7688" width="11.42578125" style="2"/>
    <col min="7689" max="7689" width="13.42578125" style="2" customWidth="1"/>
    <col min="7690" max="7690" width="11.42578125" style="2"/>
    <col min="7691" max="7691" width="15.5703125" style="2" customWidth="1"/>
    <col min="7692" max="7936" width="11.42578125" style="2"/>
    <col min="7937" max="7937" width="14.28515625" style="2" customWidth="1"/>
    <col min="7938" max="7938" width="13.7109375" style="2" customWidth="1"/>
    <col min="7939" max="7939" width="15.28515625" style="2" customWidth="1"/>
    <col min="7940" max="7940" width="11.42578125" style="2"/>
    <col min="7941" max="7941" width="14" style="2" customWidth="1"/>
    <col min="7942" max="7942" width="11.42578125" style="2"/>
    <col min="7943" max="7943" width="13.7109375" style="2" customWidth="1"/>
    <col min="7944" max="7944" width="11.42578125" style="2"/>
    <col min="7945" max="7945" width="13.42578125" style="2" customWidth="1"/>
    <col min="7946" max="7946" width="11.42578125" style="2"/>
    <col min="7947" max="7947" width="15.5703125" style="2" customWidth="1"/>
    <col min="7948" max="8192" width="11.42578125" style="2"/>
    <col min="8193" max="8193" width="14.28515625" style="2" customWidth="1"/>
    <col min="8194" max="8194" width="13.7109375" style="2" customWidth="1"/>
    <col min="8195" max="8195" width="15.28515625" style="2" customWidth="1"/>
    <col min="8196" max="8196" width="11.42578125" style="2"/>
    <col min="8197" max="8197" width="14" style="2" customWidth="1"/>
    <col min="8198" max="8198" width="11.42578125" style="2"/>
    <col min="8199" max="8199" width="13.7109375" style="2" customWidth="1"/>
    <col min="8200" max="8200" width="11.42578125" style="2"/>
    <col min="8201" max="8201" width="13.42578125" style="2" customWidth="1"/>
    <col min="8202" max="8202" width="11.42578125" style="2"/>
    <col min="8203" max="8203" width="15.5703125" style="2" customWidth="1"/>
    <col min="8204" max="8448" width="11.42578125" style="2"/>
    <col min="8449" max="8449" width="14.28515625" style="2" customWidth="1"/>
    <col min="8450" max="8450" width="13.7109375" style="2" customWidth="1"/>
    <col min="8451" max="8451" width="15.28515625" style="2" customWidth="1"/>
    <col min="8452" max="8452" width="11.42578125" style="2"/>
    <col min="8453" max="8453" width="14" style="2" customWidth="1"/>
    <col min="8454" max="8454" width="11.42578125" style="2"/>
    <col min="8455" max="8455" width="13.7109375" style="2" customWidth="1"/>
    <col min="8456" max="8456" width="11.42578125" style="2"/>
    <col min="8457" max="8457" width="13.42578125" style="2" customWidth="1"/>
    <col min="8458" max="8458" width="11.42578125" style="2"/>
    <col min="8459" max="8459" width="15.5703125" style="2" customWidth="1"/>
    <col min="8460" max="8704" width="11.42578125" style="2"/>
    <col min="8705" max="8705" width="14.28515625" style="2" customWidth="1"/>
    <col min="8706" max="8706" width="13.7109375" style="2" customWidth="1"/>
    <col min="8707" max="8707" width="15.28515625" style="2" customWidth="1"/>
    <col min="8708" max="8708" width="11.42578125" style="2"/>
    <col min="8709" max="8709" width="14" style="2" customWidth="1"/>
    <col min="8710" max="8710" width="11.42578125" style="2"/>
    <col min="8711" max="8711" width="13.7109375" style="2" customWidth="1"/>
    <col min="8712" max="8712" width="11.42578125" style="2"/>
    <col min="8713" max="8713" width="13.42578125" style="2" customWidth="1"/>
    <col min="8714" max="8714" width="11.42578125" style="2"/>
    <col min="8715" max="8715" width="15.5703125" style="2" customWidth="1"/>
    <col min="8716" max="8960" width="11.42578125" style="2"/>
    <col min="8961" max="8961" width="14.28515625" style="2" customWidth="1"/>
    <col min="8962" max="8962" width="13.7109375" style="2" customWidth="1"/>
    <col min="8963" max="8963" width="15.28515625" style="2" customWidth="1"/>
    <col min="8964" max="8964" width="11.42578125" style="2"/>
    <col min="8965" max="8965" width="14" style="2" customWidth="1"/>
    <col min="8966" max="8966" width="11.42578125" style="2"/>
    <col min="8967" max="8967" width="13.7109375" style="2" customWidth="1"/>
    <col min="8968" max="8968" width="11.42578125" style="2"/>
    <col min="8969" max="8969" width="13.42578125" style="2" customWidth="1"/>
    <col min="8970" max="8970" width="11.42578125" style="2"/>
    <col min="8971" max="8971" width="15.5703125" style="2" customWidth="1"/>
    <col min="8972" max="9216" width="11.42578125" style="2"/>
    <col min="9217" max="9217" width="14.28515625" style="2" customWidth="1"/>
    <col min="9218" max="9218" width="13.7109375" style="2" customWidth="1"/>
    <col min="9219" max="9219" width="15.28515625" style="2" customWidth="1"/>
    <col min="9220" max="9220" width="11.42578125" style="2"/>
    <col min="9221" max="9221" width="14" style="2" customWidth="1"/>
    <col min="9222" max="9222" width="11.42578125" style="2"/>
    <col min="9223" max="9223" width="13.7109375" style="2" customWidth="1"/>
    <col min="9224" max="9224" width="11.42578125" style="2"/>
    <col min="9225" max="9225" width="13.42578125" style="2" customWidth="1"/>
    <col min="9226" max="9226" width="11.42578125" style="2"/>
    <col min="9227" max="9227" width="15.5703125" style="2" customWidth="1"/>
    <col min="9228" max="9472" width="11.42578125" style="2"/>
    <col min="9473" max="9473" width="14.28515625" style="2" customWidth="1"/>
    <col min="9474" max="9474" width="13.7109375" style="2" customWidth="1"/>
    <col min="9475" max="9475" width="15.28515625" style="2" customWidth="1"/>
    <col min="9476" max="9476" width="11.42578125" style="2"/>
    <col min="9477" max="9477" width="14" style="2" customWidth="1"/>
    <col min="9478" max="9478" width="11.42578125" style="2"/>
    <col min="9479" max="9479" width="13.7109375" style="2" customWidth="1"/>
    <col min="9480" max="9480" width="11.42578125" style="2"/>
    <col min="9481" max="9481" width="13.42578125" style="2" customWidth="1"/>
    <col min="9482" max="9482" width="11.42578125" style="2"/>
    <col min="9483" max="9483" width="15.5703125" style="2" customWidth="1"/>
    <col min="9484" max="9728" width="11.42578125" style="2"/>
    <col min="9729" max="9729" width="14.28515625" style="2" customWidth="1"/>
    <col min="9730" max="9730" width="13.7109375" style="2" customWidth="1"/>
    <col min="9731" max="9731" width="15.28515625" style="2" customWidth="1"/>
    <col min="9732" max="9732" width="11.42578125" style="2"/>
    <col min="9733" max="9733" width="14" style="2" customWidth="1"/>
    <col min="9734" max="9734" width="11.42578125" style="2"/>
    <col min="9735" max="9735" width="13.7109375" style="2" customWidth="1"/>
    <col min="9736" max="9736" width="11.42578125" style="2"/>
    <col min="9737" max="9737" width="13.42578125" style="2" customWidth="1"/>
    <col min="9738" max="9738" width="11.42578125" style="2"/>
    <col min="9739" max="9739" width="15.5703125" style="2" customWidth="1"/>
    <col min="9740" max="9984" width="11.42578125" style="2"/>
    <col min="9985" max="9985" width="14.28515625" style="2" customWidth="1"/>
    <col min="9986" max="9986" width="13.7109375" style="2" customWidth="1"/>
    <col min="9987" max="9987" width="15.28515625" style="2" customWidth="1"/>
    <col min="9988" max="9988" width="11.42578125" style="2"/>
    <col min="9989" max="9989" width="14" style="2" customWidth="1"/>
    <col min="9990" max="9990" width="11.42578125" style="2"/>
    <col min="9991" max="9991" width="13.7109375" style="2" customWidth="1"/>
    <col min="9992" max="9992" width="11.42578125" style="2"/>
    <col min="9993" max="9993" width="13.42578125" style="2" customWidth="1"/>
    <col min="9994" max="9994" width="11.42578125" style="2"/>
    <col min="9995" max="9995" width="15.5703125" style="2" customWidth="1"/>
    <col min="9996" max="10240" width="11.42578125" style="2"/>
    <col min="10241" max="10241" width="14.28515625" style="2" customWidth="1"/>
    <col min="10242" max="10242" width="13.7109375" style="2" customWidth="1"/>
    <col min="10243" max="10243" width="15.28515625" style="2" customWidth="1"/>
    <col min="10244" max="10244" width="11.42578125" style="2"/>
    <col min="10245" max="10245" width="14" style="2" customWidth="1"/>
    <col min="10246" max="10246" width="11.42578125" style="2"/>
    <col min="10247" max="10247" width="13.7109375" style="2" customWidth="1"/>
    <col min="10248" max="10248" width="11.42578125" style="2"/>
    <col min="10249" max="10249" width="13.42578125" style="2" customWidth="1"/>
    <col min="10250" max="10250" width="11.42578125" style="2"/>
    <col min="10251" max="10251" width="15.5703125" style="2" customWidth="1"/>
    <col min="10252" max="10496" width="11.42578125" style="2"/>
    <col min="10497" max="10497" width="14.28515625" style="2" customWidth="1"/>
    <col min="10498" max="10498" width="13.7109375" style="2" customWidth="1"/>
    <col min="10499" max="10499" width="15.28515625" style="2" customWidth="1"/>
    <col min="10500" max="10500" width="11.42578125" style="2"/>
    <col min="10501" max="10501" width="14" style="2" customWidth="1"/>
    <col min="10502" max="10502" width="11.42578125" style="2"/>
    <col min="10503" max="10503" width="13.7109375" style="2" customWidth="1"/>
    <col min="10504" max="10504" width="11.42578125" style="2"/>
    <col min="10505" max="10505" width="13.42578125" style="2" customWidth="1"/>
    <col min="10506" max="10506" width="11.42578125" style="2"/>
    <col min="10507" max="10507" width="15.5703125" style="2" customWidth="1"/>
    <col min="10508" max="10752" width="11.42578125" style="2"/>
    <col min="10753" max="10753" width="14.28515625" style="2" customWidth="1"/>
    <col min="10754" max="10754" width="13.7109375" style="2" customWidth="1"/>
    <col min="10755" max="10755" width="15.28515625" style="2" customWidth="1"/>
    <col min="10756" max="10756" width="11.42578125" style="2"/>
    <col min="10757" max="10757" width="14" style="2" customWidth="1"/>
    <col min="10758" max="10758" width="11.42578125" style="2"/>
    <col min="10759" max="10759" width="13.7109375" style="2" customWidth="1"/>
    <col min="10760" max="10760" width="11.42578125" style="2"/>
    <col min="10761" max="10761" width="13.42578125" style="2" customWidth="1"/>
    <col min="10762" max="10762" width="11.42578125" style="2"/>
    <col min="10763" max="10763" width="15.5703125" style="2" customWidth="1"/>
    <col min="10764" max="11008" width="11.42578125" style="2"/>
    <col min="11009" max="11009" width="14.28515625" style="2" customWidth="1"/>
    <col min="11010" max="11010" width="13.7109375" style="2" customWidth="1"/>
    <col min="11011" max="11011" width="15.28515625" style="2" customWidth="1"/>
    <col min="11012" max="11012" width="11.42578125" style="2"/>
    <col min="11013" max="11013" width="14" style="2" customWidth="1"/>
    <col min="11014" max="11014" width="11.42578125" style="2"/>
    <col min="11015" max="11015" width="13.7109375" style="2" customWidth="1"/>
    <col min="11016" max="11016" width="11.42578125" style="2"/>
    <col min="11017" max="11017" width="13.42578125" style="2" customWidth="1"/>
    <col min="11018" max="11018" width="11.42578125" style="2"/>
    <col min="11019" max="11019" width="15.5703125" style="2" customWidth="1"/>
    <col min="11020" max="11264" width="11.42578125" style="2"/>
    <col min="11265" max="11265" width="14.28515625" style="2" customWidth="1"/>
    <col min="11266" max="11266" width="13.7109375" style="2" customWidth="1"/>
    <col min="11267" max="11267" width="15.28515625" style="2" customWidth="1"/>
    <col min="11268" max="11268" width="11.42578125" style="2"/>
    <col min="11269" max="11269" width="14" style="2" customWidth="1"/>
    <col min="11270" max="11270" width="11.42578125" style="2"/>
    <col min="11271" max="11271" width="13.7109375" style="2" customWidth="1"/>
    <col min="11272" max="11272" width="11.42578125" style="2"/>
    <col min="11273" max="11273" width="13.42578125" style="2" customWidth="1"/>
    <col min="11274" max="11274" width="11.42578125" style="2"/>
    <col min="11275" max="11275" width="15.5703125" style="2" customWidth="1"/>
    <col min="11276" max="11520" width="11.42578125" style="2"/>
    <col min="11521" max="11521" width="14.28515625" style="2" customWidth="1"/>
    <col min="11522" max="11522" width="13.7109375" style="2" customWidth="1"/>
    <col min="11523" max="11523" width="15.28515625" style="2" customWidth="1"/>
    <col min="11524" max="11524" width="11.42578125" style="2"/>
    <col min="11525" max="11525" width="14" style="2" customWidth="1"/>
    <col min="11526" max="11526" width="11.42578125" style="2"/>
    <col min="11527" max="11527" width="13.7109375" style="2" customWidth="1"/>
    <col min="11528" max="11528" width="11.42578125" style="2"/>
    <col min="11529" max="11529" width="13.42578125" style="2" customWidth="1"/>
    <col min="11530" max="11530" width="11.42578125" style="2"/>
    <col min="11531" max="11531" width="15.5703125" style="2" customWidth="1"/>
    <col min="11532" max="11776" width="11.42578125" style="2"/>
    <col min="11777" max="11777" width="14.28515625" style="2" customWidth="1"/>
    <col min="11778" max="11778" width="13.7109375" style="2" customWidth="1"/>
    <col min="11779" max="11779" width="15.28515625" style="2" customWidth="1"/>
    <col min="11780" max="11780" width="11.42578125" style="2"/>
    <col min="11781" max="11781" width="14" style="2" customWidth="1"/>
    <col min="11782" max="11782" width="11.42578125" style="2"/>
    <col min="11783" max="11783" width="13.7109375" style="2" customWidth="1"/>
    <col min="11784" max="11784" width="11.42578125" style="2"/>
    <col min="11785" max="11785" width="13.42578125" style="2" customWidth="1"/>
    <col min="11786" max="11786" width="11.42578125" style="2"/>
    <col min="11787" max="11787" width="15.5703125" style="2" customWidth="1"/>
    <col min="11788" max="12032" width="11.42578125" style="2"/>
    <col min="12033" max="12033" width="14.28515625" style="2" customWidth="1"/>
    <col min="12034" max="12034" width="13.7109375" style="2" customWidth="1"/>
    <col min="12035" max="12035" width="15.28515625" style="2" customWidth="1"/>
    <col min="12036" max="12036" width="11.42578125" style="2"/>
    <col min="12037" max="12037" width="14" style="2" customWidth="1"/>
    <col min="12038" max="12038" width="11.42578125" style="2"/>
    <col min="12039" max="12039" width="13.7109375" style="2" customWidth="1"/>
    <col min="12040" max="12040" width="11.42578125" style="2"/>
    <col min="12041" max="12041" width="13.42578125" style="2" customWidth="1"/>
    <col min="12042" max="12042" width="11.42578125" style="2"/>
    <col min="12043" max="12043" width="15.5703125" style="2" customWidth="1"/>
    <col min="12044" max="12288" width="11.42578125" style="2"/>
    <col min="12289" max="12289" width="14.28515625" style="2" customWidth="1"/>
    <col min="12290" max="12290" width="13.7109375" style="2" customWidth="1"/>
    <col min="12291" max="12291" width="15.28515625" style="2" customWidth="1"/>
    <col min="12292" max="12292" width="11.42578125" style="2"/>
    <col min="12293" max="12293" width="14" style="2" customWidth="1"/>
    <col min="12294" max="12294" width="11.42578125" style="2"/>
    <col min="12295" max="12295" width="13.7109375" style="2" customWidth="1"/>
    <col min="12296" max="12296" width="11.42578125" style="2"/>
    <col min="12297" max="12297" width="13.42578125" style="2" customWidth="1"/>
    <col min="12298" max="12298" width="11.42578125" style="2"/>
    <col min="12299" max="12299" width="15.5703125" style="2" customWidth="1"/>
    <col min="12300" max="12544" width="11.42578125" style="2"/>
    <col min="12545" max="12545" width="14.28515625" style="2" customWidth="1"/>
    <col min="12546" max="12546" width="13.7109375" style="2" customWidth="1"/>
    <col min="12547" max="12547" width="15.28515625" style="2" customWidth="1"/>
    <col min="12548" max="12548" width="11.42578125" style="2"/>
    <col min="12549" max="12549" width="14" style="2" customWidth="1"/>
    <col min="12550" max="12550" width="11.42578125" style="2"/>
    <col min="12551" max="12551" width="13.7109375" style="2" customWidth="1"/>
    <col min="12552" max="12552" width="11.42578125" style="2"/>
    <col min="12553" max="12553" width="13.42578125" style="2" customWidth="1"/>
    <col min="12554" max="12554" width="11.42578125" style="2"/>
    <col min="12555" max="12555" width="15.5703125" style="2" customWidth="1"/>
    <col min="12556" max="12800" width="11.42578125" style="2"/>
    <col min="12801" max="12801" width="14.28515625" style="2" customWidth="1"/>
    <col min="12802" max="12802" width="13.7109375" style="2" customWidth="1"/>
    <col min="12803" max="12803" width="15.28515625" style="2" customWidth="1"/>
    <col min="12804" max="12804" width="11.42578125" style="2"/>
    <col min="12805" max="12805" width="14" style="2" customWidth="1"/>
    <col min="12806" max="12806" width="11.42578125" style="2"/>
    <col min="12807" max="12807" width="13.7109375" style="2" customWidth="1"/>
    <col min="12808" max="12808" width="11.42578125" style="2"/>
    <col min="12809" max="12809" width="13.42578125" style="2" customWidth="1"/>
    <col min="12810" max="12810" width="11.42578125" style="2"/>
    <col min="12811" max="12811" width="15.5703125" style="2" customWidth="1"/>
    <col min="12812" max="13056" width="11.42578125" style="2"/>
    <col min="13057" max="13057" width="14.28515625" style="2" customWidth="1"/>
    <col min="13058" max="13058" width="13.7109375" style="2" customWidth="1"/>
    <col min="13059" max="13059" width="15.28515625" style="2" customWidth="1"/>
    <col min="13060" max="13060" width="11.42578125" style="2"/>
    <col min="13061" max="13061" width="14" style="2" customWidth="1"/>
    <col min="13062" max="13062" width="11.42578125" style="2"/>
    <col min="13063" max="13063" width="13.7109375" style="2" customWidth="1"/>
    <col min="13064" max="13064" width="11.42578125" style="2"/>
    <col min="13065" max="13065" width="13.42578125" style="2" customWidth="1"/>
    <col min="13066" max="13066" width="11.42578125" style="2"/>
    <col min="13067" max="13067" width="15.5703125" style="2" customWidth="1"/>
    <col min="13068" max="13312" width="11.42578125" style="2"/>
    <col min="13313" max="13313" width="14.28515625" style="2" customWidth="1"/>
    <col min="13314" max="13314" width="13.7109375" style="2" customWidth="1"/>
    <col min="13315" max="13315" width="15.28515625" style="2" customWidth="1"/>
    <col min="13316" max="13316" width="11.42578125" style="2"/>
    <col min="13317" max="13317" width="14" style="2" customWidth="1"/>
    <col min="13318" max="13318" width="11.42578125" style="2"/>
    <col min="13319" max="13319" width="13.7109375" style="2" customWidth="1"/>
    <col min="13320" max="13320" width="11.42578125" style="2"/>
    <col min="13321" max="13321" width="13.42578125" style="2" customWidth="1"/>
    <col min="13322" max="13322" width="11.42578125" style="2"/>
    <col min="13323" max="13323" width="15.5703125" style="2" customWidth="1"/>
    <col min="13324" max="13568" width="11.42578125" style="2"/>
    <col min="13569" max="13569" width="14.28515625" style="2" customWidth="1"/>
    <col min="13570" max="13570" width="13.7109375" style="2" customWidth="1"/>
    <col min="13571" max="13571" width="15.28515625" style="2" customWidth="1"/>
    <col min="13572" max="13572" width="11.42578125" style="2"/>
    <col min="13573" max="13573" width="14" style="2" customWidth="1"/>
    <col min="13574" max="13574" width="11.42578125" style="2"/>
    <col min="13575" max="13575" width="13.7109375" style="2" customWidth="1"/>
    <col min="13576" max="13576" width="11.42578125" style="2"/>
    <col min="13577" max="13577" width="13.42578125" style="2" customWidth="1"/>
    <col min="13578" max="13578" width="11.42578125" style="2"/>
    <col min="13579" max="13579" width="15.5703125" style="2" customWidth="1"/>
    <col min="13580" max="13824" width="11.42578125" style="2"/>
    <col min="13825" max="13825" width="14.28515625" style="2" customWidth="1"/>
    <col min="13826" max="13826" width="13.7109375" style="2" customWidth="1"/>
    <col min="13827" max="13827" width="15.28515625" style="2" customWidth="1"/>
    <col min="13828" max="13828" width="11.42578125" style="2"/>
    <col min="13829" max="13829" width="14" style="2" customWidth="1"/>
    <col min="13830" max="13830" width="11.42578125" style="2"/>
    <col min="13831" max="13831" width="13.7109375" style="2" customWidth="1"/>
    <col min="13832" max="13832" width="11.42578125" style="2"/>
    <col min="13833" max="13833" width="13.42578125" style="2" customWidth="1"/>
    <col min="13834" max="13834" width="11.42578125" style="2"/>
    <col min="13835" max="13835" width="15.5703125" style="2" customWidth="1"/>
    <col min="13836" max="14080" width="11.42578125" style="2"/>
    <col min="14081" max="14081" width="14.28515625" style="2" customWidth="1"/>
    <col min="14082" max="14082" width="13.7109375" style="2" customWidth="1"/>
    <col min="14083" max="14083" width="15.28515625" style="2" customWidth="1"/>
    <col min="14084" max="14084" width="11.42578125" style="2"/>
    <col min="14085" max="14085" width="14" style="2" customWidth="1"/>
    <col min="14086" max="14086" width="11.42578125" style="2"/>
    <col min="14087" max="14087" width="13.7109375" style="2" customWidth="1"/>
    <col min="14088" max="14088" width="11.42578125" style="2"/>
    <col min="14089" max="14089" width="13.42578125" style="2" customWidth="1"/>
    <col min="14090" max="14090" width="11.42578125" style="2"/>
    <col min="14091" max="14091" width="15.5703125" style="2" customWidth="1"/>
    <col min="14092" max="14336" width="11.42578125" style="2"/>
    <col min="14337" max="14337" width="14.28515625" style="2" customWidth="1"/>
    <col min="14338" max="14338" width="13.7109375" style="2" customWidth="1"/>
    <col min="14339" max="14339" width="15.28515625" style="2" customWidth="1"/>
    <col min="14340" max="14340" width="11.42578125" style="2"/>
    <col min="14341" max="14341" width="14" style="2" customWidth="1"/>
    <col min="14342" max="14342" width="11.42578125" style="2"/>
    <col min="14343" max="14343" width="13.7109375" style="2" customWidth="1"/>
    <col min="14344" max="14344" width="11.42578125" style="2"/>
    <col min="14345" max="14345" width="13.42578125" style="2" customWidth="1"/>
    <col min="14346" max="14346" width="11.42578125" style="2"/>
    <col min="14347" max="14347" width="15.5703125" style="2" customWidth="1"/>
    <col min="14348" max="14592" width="11.42578125" style="2"/>
    <col min="14593" max="14593" width="14.28515625" style="2" customWidth="1"/>
    <col min="14594" max="14594" width="13.7109375" style="2" customWidth="1"/>
    <col min="14595" max="14595" width="15.28515625" style="2" customWidth="1"/>
    <col min="14596" max="14596" width="11.42578125" style="2"/>
    <col min="14597" max="14597" width="14" style="2" customWidth="1"/>
    <col min="14598" max="14598" width="11.42578125" style="2"/>
    <col min="14599" max="14599" width="13.7109375" style="2" customWidth="1"/>
    <col min="14600" max="14600" width="11.42578125" style="2"/>
    <col min="14601" max="14601" width="13.42578125" style="2" customWidth="1"/>
    <col min="14602" max="14602" width="11.42578125" style="2"/>
    <col min="14603" max="14603" width="15.5703125" style="2" customWidth="1"/>
    <col min="14604" max="14848" width="11.42578125" style="2"/>
    <col min="14849" max="14849" width="14.28515625" style="2" customWidth="1"/>
    <col min="14850" max="14850" width="13.7109375" style="2" customWidth="1"/>
    <col min="14851" max="14851" width="15.28515625" style="2" customWidth="1"/>
    <col min="14852" max="14852" width="11.42578125" style="2"/>
    <col min="14853" max="14853" width="14" style="2" customWidth="1"/>
    <col min="14854" max="14854" width="11.42578125" style="2"/>
    <col min="14855" max="14855" width="13.7109375" style="2" customWidth="1"/>
    <col min="14856" max="14856" width="11.42578125" style="2"/>
    <col min="14857" max="14857" width="13.42578125" style="2" customWidth="1"/>
    <col min="14858" max="14858" width="11.42578125" style="2"/>
    <col min="14859" max="14859" width="15.5703125" style="2" customWidth="1"/>
    <col min="14860" max="15104" width="11.42578125" style="2"/>
    <col min="15105" max="15105" width="14.28515625" style="2" customWidth="1"/>
    <col min="15106" max="15106" width="13.7109375" style="2" customWidth="1"/>
    <col min="15107" max="15107" width="15.28515625" style="2" customWidth="1"/>
    <col min="15108" max="15108" width="11.42578125" style="2"/>
    <col min="15109" max="15109" width="14" style="2" customWidth="1"/>
    <col min="15110" max="15110" width="11.42578125" style="2"/>
    <col min="15111" max="15111" width="13.7109375" style="2" customWidth="1"/>
    <col min="15112" max="15112" width="11.42578125" style="2"/>
    <col min="15113" max="15113" width="13.42578125" style="2" customWidth="1"/>
    <col min="15114" max="15114" width="11.42578125" style="2"/>
    <col min="15115" max="15115" width="15.5703125" style="2" customWidth="1"/>
    <col min="15116" max="15360" width="11.42578125" style="2"/>
    <col min="15361" max="15361" width="14.28515625" style="2" customWidth="1"/>
    <col min="15362" max="15362" width="13.7109375" style="2" customWidth="1"/>
    <col min="15363" max="15363" width="15.28515625" style="2" customWidth="1"/>
    <col min="15364" max="15364" width="11.42578125" style="2"/>
    <col min="15365" max="15365" width="14" style="2" customWidth="1"/>
    <col min="15366" max="15366" width="11.42578125" style="2"/>
    <col min="15367" max="15367" width="13.7109375" style="2" customWidth="1"/>
    <col min="15368" max="15368" width="11.42578125" style="2"/>
    <col min="15369" max="15369" width="13.42578125" style="2" customWidth="1"/>
    <col min="15370" max="15370" width="11.42578125" style="2"/>
    <col min="15371" max="15371" width="15.5703125" style="2" customWidth="1"/>
    <col min="15372" max="15616" width="11.42578125" style="2"/>
    <col min="15617" max="15617" width="14.28515625" style="2" customWidth="1"/>
    <col min="15618" max="15618" width="13.7109375" style="2" customWidth="1"/>
    <col min="15619" max="15619" width="15.28515625" style="2" customWidth="1"/>
    <col min="15620" max="15620" width="11.42578125" style="2"/>
    <col min="15621" max="15621" width="14" style="2" customWidth="1"/>
    <col min="15622" max="15622" width="11.42578125" style="2"/>
    <col min="15623" max="15623" width="13.7109375" style="2" customWidth="1"/>
    <col min="15624" max="15624" width="11.42578125" style="2"/>
    <col min="15625" max="15625" width="13.42578125" style="2" customWidth="1"/>
    <col min="15626" max="15626" width="11.42578125" style="2"/>
    <col min="15627" max="15627" width="15.5703125" style="2" customWidth="1"/>
    <col min="15628" max="15872" width="11.42578125" style="2"/>
    <col min="15873" max="15873" width="14.28515625" style="2" customWidth="1"/>
    <col min="15874" max="15874" width="13.7109375" style="2" customWidth="1"/>
    <col min="15875" max="15875" width="15.28515625" style="2" customWidth="1"/>
    <col min="15876" max="15876" width="11.42578125" style="2"/>
    <col min="15877" max="15877" width="14" style="2" customWidth="1"/>
    <col min="15878" max="15878" width="11.42578125" style="2"/>
    <col min="15879" max="15879" width="13.7109375" style="2" customWidth="1"/>
    <col min="15880" max="15880" width="11.42578125" style="2"/>
    <col min="15881" max="15881" width="13.42578125" style="2" customWidth="1"/>
    <col min="15882" max="15882" width="11.42578125" style="2"/>
    <col min="15883" max="15883" width="15.5703125" style="2" customWidth="1"/>
    <col min="15884" max="16128" width="11.42578125" style="2"/>
    <col min="16129" max="16129" width="14.28515625" style="2" customWidth="1"/>
    <col min="16130" max="16130" width="13.7109375" style="2" customWidth="1"/>
    <col min="16131" max="16131" width="15.28515625" style="2" customWidth="1"/>
    <col min="16132" max="16132" width="11.42578125" style="2"/>
    <col min="16133" max="16133" width="14" style="2" customWidth="1"/>
    <col min="16134" max="16134" width="11.42578125" style="2"/>
    <col min="16135" max="16135" width="13.7109375" style="2" customWidth="1"/>
    <col min="16136" max="16136" width="11.42578125" style="2"/>
    <col min="16137" max="16137" width="13.42578125" style="2" customWidth="1"/>
    <col min="16138" max="16138" width="11.42578125" style="2"/>
    <col min="16139" max="16139" width="15.5703125" style="2" customWidth="1"/>
    <col min="16140" max="16384" width="11.42578125" style="2"/>
  </cols>
  <sheetData>
    <row r="1" spans="1:8" ht="18" x14ac:dyDescent="0.25">
      <c r="A1" s="1" t="s">
        <v>0</v>
      </c>
    </row>
    <row r="2" spans="1:8" x14ac:dyDescent="0.25">
      <c r="F2" s="3" t="s">
        <v>24</v>
      </c>
    </row>
    <row r="5" spans="1:8" x14ac:dyDescent="0.25">
      <c r="C5" s="5" t="s">
        <v>1</v>
      </c>
      <c r="D5" s="91" t="s">
        <v>23</v>
      </c>
      <c r="E5" s="91"/>
      <c r="F5" s="91"/>
      <c r="G5" s="91"/>
    </row>
    <row r="7" spans="1:8" x14ac:dyDescent="0.25">
      <c r="D7" s="5" t="s">
        <v>18</v>
      </c>
      <c r="E7" s="56">
        <v>44562</v>
      </c>
      <c r="G7" s="2" t="s">
        <v>21</v>
      </c>
      <c r="H7" s="23">
        <f>IF(E9=EOMONTH(E9,0),ROUND(+DATEDIF(E7,E9,"M")+1,2),ROUND(+DATEDIF(E7,E9,"M"),2))</f>
        <v>9</v>
      </c>
    </row>
    <row r="8" spans="1:8" x14ac:dyDescent="0.25">
      <c r="D8" s="5"/>
      <c r="E8" s="47"/>
    </row>
    <row r="9" spans="1:8" x14ac:dyDescent="0.25">
      <c r="D9" s="5" t="s">
        <v>22</v>
      </c>
      <c r="E9" s="56">
        <v>44834</v>
      </c>
    </row>
    <row r="10" spans="1:8" x14ac:dyDescent="0.25">
      <c r="D10" s="5"/>
      <c r="E10" s="47"/>
    </row>
    <row r="11" spans="1:8" ht="15.75" x14ac:dyDescent="0.25">
      <c r="D11" s="5" t="s">
        <v>19</v>
      </c>
      <c r="E11" s="56">
        <v>44849</v>
      </c>
      <c r="G11" s="24" t="str">
        <f>+IF(H7&lt;9,"Votre durée de contrat est inférieure à 9 mois, vous n'avez pas le droit à l'indemnité de rupture","")</f>
        <v/>
      </c>
    </row>
    <row r="13" spans="1:8" x14ac:dyDescent="0.25">
      <c r="C13" s="5" t="s">
        <v>2</v>
      </c>
      <c r="D13" s="92" t="s">
        <v>3</v>
      </c>
      <c r="E13" s="92"/>
      <c r="F13" s="20" t="s">
        <v>4</v>
      </c>
      <c r="G13" s="21">
        <f>1/+VLOOKUP(D13,A43:D46,3,FALSE)</f>
        <v>1.2500000000000001E-2</v>
      </c>
    </row>
    <row r="14" spans="1:8" x14ac:dyDescent="0.25">
      <c r="F14" s="21"/>
      <c r="G14" s="21">
        <f>+VLOOKUP(D13,A43:D46,3,FALSE)</f>
        <v>80</v>
      </c>
    </row>
    <row r="16" spans="1:8" ht="15.75" thickBot="1" x14ac:dyDescent="0.3"/>
    <row r="17" spans="1:12" ht="15.75" thickBot="1" x14ac:dyDescent="0.3">
      <c r="A17" s="25" t="s">
        <v>5</v>
      </c>
      <c r="B17" s="26" t="s">
        <v>20</v>
      </c>
      <c r="C17" s="27" t="s">
        <v>5</v>
      </c>
      <c r="D17" s="26" t="s">
        <v>20</v>
      </c>
      <c r="E17" s="27" t="s">
        <v>5</v>
      </c>
      <c r="F17" s="26" t="s">
        <v>20</v>
      </c>
      <c r="G17" s="28" t="s">
        <v>5</v>
      </c>
      <c r="H17" s="26" t="s">
        <v>20</v>
      </c>
      <c r="I17" s="27" t="s">
        <v>5</v>
      </c>
      <c r="J17" s="26" t="s">
        <v>20</v>
      </c>
      <c r="K17" s="29" t="s">
        <v>5</v>
      </c>
      <c r="L17" s="25" t="s">
        <v>20</v>
      </c>
    </row>
    <row r="18" spans="1:12" x14ac:dyDescent="0.25">
      <c r="A18" s="30">
        <f>IF(DATE(YEAR(E11),MONTH(E11),DAY(2))&gt;=DATE(YEAR(E7),MONTH(E7),DAY(2)),DATE(YEAR(E11),MONTH(E11),DAY(2)),"")</f>
        <v>44836</v>
      </c>
      <c r="B18" s="57">
        <v>525</v>
      </c>
      <c r="C18" s="31" t="str">
        <f>IFERROR(IF(DATE(YEAR(A29),MONTH(A29)-1,DAY(A29))&gt;=DATE(YEAR($E$7),MONTH($E$7),DAY(2)),DATE(YEAR(A29),MONTH(A29)-1,DAY(A29)),""),"")</f>
        <v/>
      </c>
      <c r="D18" s="58"/>
      <c r="E18" s="31" t="str">
        <f>IFERROR(IF(DATE(YEAR(C29),MONTH(C29)-1,DAY(C29))&gt;=DATE(YEAR($E$7),MONTH($E$7),DAY(2)),DATE(YEAR(C29),MONTH(C29)-1,DAY(C29)),""),"")</f>
        <v/>
      </c>
      <c r="F18" s="58"/>
      <c r="G18" s="32" t="str">
        <f>IFERROR(IF(DATE(YEAR(E29),MONTH(E29)-1,DAY(E29))&gt;=DATE(YEAR($E$7),MONTH($E$7),DAY(2)),DATE(YEAR(E29),MONTH(E29)-1,DAY(E29)),""),"")</f>
        <v/>
      </c>
      <c r="H18" s="58"/>
      <c r="I18" s="31" t="str">
        <f>IFERROR(IF(DATE(YEAR(G29),MONTH(G29)-1,DAY(G29))&gt;=DATE(YEAR($E$7),MONTH($E$7),DAY(2)),DATE(YEAR(G29),MONTH(G29)-1,DAY(G29)),""),"")</f>
        <v/>
      </c>
      <c r="J18" s="58"/>
      <c r="K18" s="33" t="str">
        <f>IFERROR(IF(DATE(YEAR(I29),MONTH(I29)-1,DAY(I29))&gt;=DATE(YEAR($E$7),MONTH($E$7),DAY(2)),DATE(YEAR(I29),MONTH(I29)-1,DAY(I29)),""),"")</f>
        <v/>
      </c>
      <c r="L18" s="58"/>
    </row>
    <row r="19" spans="1:12" x14ac:dyDescent="0.25">
      <c r="A19" s="34">
        <f t="shared" ref="A19:A29" si="0">IFERROR(IF(DATE(YEAR(A18),MONTH(A18)-1,DAY(A18))&gt;=DATE(YEAR($E$7),MONTH($E$7),DAY(2)),DATE(YEAR(A18),MONTH(A18)-1,DAY(A18)),""),"")</f>
        <v>44806</v>
      </c>
      <c r="B19" s="59">
        <v>500</v>
      </c>
      <c r="C19" s="35" t="str">
        <f t="shared" ref="C19:C28" si="1">IFERROR(IF(DATE(YEAR(C18),MONTH(C18)-1,DAY(C18))&gt;=DATE(YEAR($E$7),MONTH($E$7),DAY(2)),DATE(YEAR(C18),MONTH(C18)-1,DAY(C18)),""),"")</f>
        <v/>
      </c>
      <c r="D19" s="60"/>
      <c r="E19" s="35" t="str">
        <f t="shared" ref="E19:E29" si="2">IFERROR(IF(DATE(YEAR(E18),MONTH(E18)-1,DAY(E18))&gt;=DATE(YEAR($E$7),MONTH($E$7),DAY(2)),DATE(YEAR(E18),MONTH(E18)-1,DAY(E18)),""),"")</f>
        <v/>
      </c>
      <c r="F19" s="60"/>
      <c r="G19" s="36" t="str">
        <f t="shared" ref="G19:G29" si="3">IFERROR(IF(DATE(YEAR(G18),MONTH(G18)-1,DAY(G18))&gt;=DATE(YEAR($E$7),MONTH($E$7),DAY(2)),DATE(YEAR(G18),MONTH(G18)-1,DAY(G18)),""),"")</f>
        <v/>
      </c>
      <c r="H19" s="60"/>
      <c r="I19" s="35" t="str">
        <f t="shared" ref="I19:I29" si="4">IFERROR(IF(DATE(YEAR(I18),MONTH(I18)-1,DAY(I18))&gt;=DATE(YEAR($E$7),MONTH($E$7),DAY(2)),DATE(YEAR(I18),MONTH(I18)-1,DAY(I18)),""),"")</f>
        <v/>
      </c>
      <c r="J19" s="60"/>
      <c r="K19" s="37" t="str">
        <f t="shared" ref="K19:K29" si="5">IFERROR(IF(DATE(YEAR(K18),MONTH(K18)-1,DAY(K18))&gt;=DATE(YEAR($E$7),MONTH($E$7),DAY(2)),DATE(YEAR(K18),MONTH(K18)-1,DAY(K18)),""),"")</f>
        <v/>
      </c>
      <c r="L19" s="60"/>
    </row>
    <row r="20" spans="1:12" x14ac:dyDescent="0.25">
      <c r="A20" s="34">
        <f t="shared" si="0"/>
        <v>44775</v>
      </c>
      <c r="B20" s="59">
        <v>500</v>
      </c>
      <c r="C20" s="35" t="str">
        <f t="shared" si="1"/>
        <v/>
      </c>
      <c r="D20" s="60"/>
      <c r="E20" s="35" t="str">
        <f t="shared" si="2"/>
        <v/>
      </c>
      <c r="F20" s="60"/>
      <c r="G20" s="36" t="str">
        <f t="shared" si="3"/>
        <v/>
      </c>
      <c r="H20" s="60"/>
      <c r="I20" s="35" t="str">
        <f t="shared" si="4"/>
        <v/>
      </c>
      <c r="J20" s="60"/>
      <c r="K20" s="37" t="str">
        <f t="shared" si="5"/>
        <v/>
      </c>
      <c r="L20" s="60"/>
    </row>
    <row r="21" spans="1:12" x14ac:dyDescent="0.25">
      <c r="A21" s="34">
        <f t="shared" si="0"/>
        <v>44744</v>
      </c>
      <c r="B21" s="59">
        <v>500</v>
      </c>
      <c r="C21" s="35" t="str">
        <f t="shared" si="1"/>
        <v/>
      </c>
      <c r="D21" s="60"/>
      <c r="E21" s="35" t="str">
        <f t="shared" si="2"/>
        <v/>
      </c>
      <c r="F21" s="60"/>
      <c r="G21" s="36" t="str">
        <f t="shared" si="3"/>
        <v/>
      </c>
      <c r="H21" s="60"/>
      <c r="I21" s="35" t="str">
        <f t="shared" si="4"/>
        <v/>
      </c>
      <c r="J21" s="60"/>
      <c r="K21" s="37" t="str">
        <f t="shared" si="5"/>
        <v/>
      </c>
      <c r="L21" s="60"/>
    </row>
    <row r="22" spans="1:12" x14ac:dyDescent="0.25">
      <c r="A22" s="34">
        <f t="shared" si="0"/>
        <v>44714</v>
      </c>
      <c r="B22" s="59">
        <v>500</v>
      </c>
      <c r="C22" s="35" t="str">
        <f t="shared" si="1"/>
        <v/>
      </c>
      <c r="D22" s="60"/>
      <c r="E22" s="35" t="str">
        <f t="shared" si="2"/>
        <v/>
      </c>
      <c r="F22" s="60"/>
      <c r="G22" s="36" t="str">
        <f t="shared" si="3"/>
        <v/>
      </c>
      <c r="H22" s="60"/>
      <c r="I22" s="35" t="str">
        <f t="shared" si="4"/>
        <v/>
      </c>
      <c r="J22" s="60"/>
      <c r="K22" s="37" t="str">
        <f t="shared" si="5"/>
        <v/>
      </c>
      <c r="L22" s="60"/>
    </row>
    <row r="23" spans="1:12" x14ac:dyDescent="0.25">
      <c r="A23" s="34">
        <f t="shared" si="0"/>
        <v>44683</v>
      </c>
      <c r="B23" s="59">
        <v>500</v>
      </c>
      <c r="C23" s="35" t="str">
        <f t="shared" si="1"/>
        <v/>
      </c>
      <c r="D23" s="60"/>
      <c r="E23" s="35" t="str">
        <f t="shared" si="2"/>
        <v/>
      </c>
      <c r="F23" s="60"/>
      <c r="G23" s="36" t="str">
        <f t="shared" si="3"/>
        <v/>
      </c>
      <c r="H23" s="60"/>
      <c r="I23" s="35" t="str">
        <f t="shared" si="4"/>
        <v/>
      </c>
      <c r="J23" s="60"/>
      <c r="K23" s="37" t="str">
        <f t="shared" si="5"/>
        <v/>
      </c>
      <c r="L23" s="60"/>
    </row>
    <row r="24" spans="1:12" x14ac:dyDescent="0.25">
      <c r="A24" s="34">
        <f t="shared" si="0"/>
        <v>44653</v>
      </c>
      <c r="B24" s="59">
        <v>500</v>
      </c>
      <c r="C24" s="35" t="str">
        <f t="shared" si="1"/>
        <v/>
      </c>
      <c r="D24" s="60"/>
      <c r="E24" s="35" t="str">
        <f t="shared" si="2"/>
        <v/>
      </c>
      <c r="F24" s="60"/>
      <c r="G24" s="36" t="str">
        <f t="shared" si="3"/>
        <v/>
      </c>
      <c r="H24" s="60"/>
      <c r="I24" s="35" t="str">
        <f t="shared" si="4"/>
        <v/>
      </c>
      <c r="J24" s="60"/>
      <c r="K24" s="37" t="str">
        <f t="shared" si="5"/>
        <v/>
      </c>
      <c r="L24" s="60"/>
    </row>
    <row r="25" spans="1:12" x14ac:dyDescent="0.25">
      <c r="A25" s="34">
        <f t="shared" si="0"/>
        <v>44622</v>
      </c>
      <c r="B25" s="59">
        <v>500</v>
      </c>
      <c r="C25" s="35" t="str">
        <f t="shared" si="1"/>
        <v/>
      </c>
      <c r="D25" s="60"/>
      <c r="E25" s="35" t="str">
        <f t="shared" si="2"/>
        <v/>
      </c>
      <c r="F25" s="60"/>
      <c r="G25" s="36" t="str">
        <f t="shared" si="3"/>
        <v/>
      </c>
      <c r="H25" s="60"/>
      <c r="I25" s="35" t="str">
        <f t="shared" si="4"/>
        <v/>
      </c>
      <c r="J25" s="60"/>
      <c r="K25" s="37" t="str">
        <f t="shared" si="5"/>
        <v/>
      </c>
      <c r="L25" s="60"/>
    </row>
    <row r="26" spans="1:12" x14ac:dyDescent="0.25">
      <c r="A26" s="34">
        <f t="shared" si="0"/>
        <v>44594</v>
      </c>
      <c r="B26" s="59">
        <v>500</v>
      </c>
      <c r="C26" s="35" t="str">
        <f t="shared" si="1"/>
        <v/>
      </c>
      <c r="D26" s="60"/>
      <c r="E26" s="35" t="str">
        <f t="shared" si="2"/>
        <v/>
      </c>
      <c r="F26" s="60"/>
      <c r="G26" s="36" t="str">
        <f t="shared" si="3"/>
        <v/>
      </c>
      <c r="H26" s="60"/>
      <c r="I26" s="35" t="str">
        <f t="shared" si="4"/>
        <v/>
      </c>
      <c r="J26" s="60"/>
      <c r="K26" s="37" t="str">
        <f t="shared" si="5"/>
        <v/>
      </c>
      <c r="L26" s="60"/>
    </row>
    <row r="27" spans="1:12" x14ac:dyDescent="0.25">
      <c r="A27" s="34">
        <f t="shared" si="0"/>
        <v>44563</v>
      </c>
      <c r="B27" s="59">
        <v>456</v>
      </c>
      <c r="C27" s="35" t="str">
        <f t="shared" si="1"/>
        <v/>
      </c>
      <c r="D27" s="60"/>
      <c r="E27" s="35" t="str">
        <f t="shared" si="2"/>
        <v/>
      </c>
      <c r="F27" s="60"/>
      <c r="G27" s="36" t="str">
        <f t="shared" si="3"/>
        <v/>
      </c>
      <c r="H27" s="60"/>
      <c r="I27" s="35" t="str">
        <f t="shared" si="4"/>
        <v/>
      </c>
      <c r="J27" s="60"/>
      <c r="K27" s="37" t="str">
        <f t="shared" si="5"/>
        <v/>
      </c>
      <c r="L27" s="60"/>
    </row>
    <row r="28" spans="1:12" x14ac:dyDescent="0.25">
      <c r="A28" s="34" t="str">
        <f t="shared" si="0"/>
        <v/>
      </c>
      <c r="B28" s="59"/>
      <c r="C28" s="35" t="str">
        <f t="shared" si="1"/>
        <v/>
      </c>
      <c r="D28" s="60"/>
      <c r="E28" s="35" t="str">
        <f t="shared" si="2"/>
        <v/>
      </c>
      <c r="F28" s="60"/>
      <c r="G28" s="36" t="str">
        <f t="shared" si="3"/>
        <v/>
      </c>
      <c r="H28" s="60"/>
      <c r="I28" s="35" t="str">
        <f t="shared" si="4"/>
        <v/>
      </c>
      <c r="J28" s="60"/>
      <c r="K28" s="37" t="str">
        <f t="shared" si="5"/>
        <v/>
      </c>
      <c r="L28" s="60"/>
    </row>
    <row r="29" spans="1:12" ht="15.75" thickBot="1" x14ac:dyDescent="0.3">
      <c r="A29" s="38" t="str">
        <f t="shared" si="0"/>
        <v/>
      </c>
      <c r="B29" s="61"/>
      <c r="C29" s="39" t="str">
        <f>IFERROR(IF(DATE(YEAR(C28),MONTH(C28)-1,DAY(C28))&gt;=DATE(YEAR($E$7),MONTH($E$7),DAY(2)),DATE(YEAR(C28),MONTH(C28)-1,DAY(C28)),"FIN"),"")</f>
        <v/>
      </c>
      <c r="D29" s="62"/>
      <c r="E29" s="39" t="str">
        <f t="shared" si="2"/>
        <v/>
      </c>
      <c r="F29" s="62"/>
      <c r="G29" s="40" t="str">
        <f t="shared" si="3"/>
        <v/>
      </c>
      <c r="H29" s="62"/>
      <c r="I29" s="39" t="str">
        <f t="shared" si="4"/>
        <v/>
      </c>
      <c r="J29" s="62"/>
      <c r="K29" s="41" t="str">
        <f t="shared" si="5"/>
        <v/>
      </c>
      <c r="L29" s="62"/>
    </row>
    <row r="30" spans="1:12" ht="15.75" thickBot="1" x14ac:dyDescent="0.3">
      <c r="A30" s="36"/>
      <c r="B30" s="42">
        <f>SUM(B18:B29)</f>
        <v>4981</v>
      </c>
      <c r="D30" s="42">
        <f>SUM(D18:D29)</f>
        <v>0</v>
      </c>
      <c r="F30" s="42">
        <f>SUM(F18:F29)</f>
        <v>0</v>
      </c>
      <c r="H30" s="42">
        <f>SUM(H18:H29)</f>
        <v>0</v>
      </c>
      <c r="J30" s="42">
        <f>SUM(J18:J29)</f>
        <v>0</v>
      </c>
      <c r="L30" s="42">
        <f>SUM(L18:L29)</f>
        <v>0</v>
      </c>
    </row>
    <row r="31" spans="1:12" x14ac:dyDescent="0.25">
      <c r="A31" s="36"/>
    </row>
    <row r="32" spans="1:12" ht="15.75" thickBot="1" x14ac:dyDescent="0.3"/>
    <row r="33" spans="1:10" ht="15.75" thickBot="1" x14ac:dyDescent="0.3">
      <c r="D33" s="5" t="s">
        <v>6</v>
      </c>
      <c r="E33" s="43">
        <f>ROUND(SUM(B30:L30),2)</f>
        <v>4981</v>
      </c>
    </row>
    <row r="34" spans="1:10" ht="15.75" thickBot="1" x14ac:dyDescent="0.3"/>
    <row r="35" spans="1:10" ht="16.5" thickBot="1" x14ac:dyDescent="0.3">
      <c r="A35" s="44"/>
      <c r="D35" s="45" t="s">
        <v>7</v>
      </c>
      <c r="E35" s="46">
        <f>+IF(H7&lt;9,0,ROUND(E33*G13,2))</f>
        <v>62.26</v>
      </c>
    </row>
    <row r="37" spans="1:10" x14ac:dyDescent="0.25">
      <c r="D37" s="90" t="str">
        <f>IF(H7&lt;9,"",+IF(E33&gt;0,"Détail du calcul :   "&amp;E33&amp;" € X 1 / "&amp;G14,""))</f>
        <v>Détail du calcul :   4981 € X 1 / 80</v>
      </c>
      <c r="E37" s="90"/>
    </row>
    <row r="40" spans="1:10" x14ac:dyDescent="0.25">
      <c r="A40" s="4" t="s">
        <v>2</v>
      </c>
    </row>
    <row r="42" spans="1:10" x14ac:dyDescent="0.25">
      <c r="A42" s="6" t="s">
        <v>8</v>
      </c>
      <c r="B42" s="86" t="s">
        <v>9</v>
      </c>
      <c r="C42" s="86"/>
      <c r="D42" s="7" t="s">
        <v>10</v>
      </c>
      <c r="E42" s="87" t="s">
        <v>11</v>
      </c>
      <c r="F42" s="88"/>
      <c r="G42" s="87" t="s">
        <v>12</v>
      </c>
      <c r="H42" s="89"/>
      <c r="I42" s="89"/>
      <c r="J42" s="88"/>
    </row>
    <row r="43" spans="1:10" x14ac:dyDescent="0.25">
      <c r="A43" s="16" t="s">
        <v>3</v>
      </c>
      <c r="B43" s="17" t="s">
        <v>13</v>
      </c>
      <c r="C43" s="9">
        <v>80</v>
      </c>
      <c r="D43" s="18" t="s">
        <v>14</v>
      </c>
      <c r="E43" s="80">
        <v>9</v>
      </c>
      <c r="F43" s="81"/>
      <c r="G43" s="82" t="s">
        <v>15</v>
      </c>
      <c r="H43" s="83"/>
      <c r="I43" s="83"/>
      <c r="J43" s="84"/>
    </row>
    <row r="44" spans="1:10" x14ac:dyDescent="0.25">
      <c r="A44" s="48" t="s">
        <v>16</v>
      </c>
      <c r="B44" s="49" t="s">
        <v>13</v>
      </c>
      <c r="C44" s="50">
        <v>60</v>
      </c>
      <c r="D44" s="51" t="s">
        <v>14</v>
      </c>
      <c r="E44" s="67">
        <v>9</v>
      </c>
      <c r="F44" s="68"/>
      <c r="G44" s="77" t="s">
        <v>17</v>
      </c>
      <c r="H44" s="78"/>
      <c r="I44" s="78"/>
      <c r="J44" s="79"/>
    </row>
    <row r="45" spans="1:10" x14ac:dyDescent="0.25">
      <c r="A45" s="63"/>
      <c r="B45" s="49" t="s">
        <v>13</v>
      </c>
      <c r="C45" s="64"/>
      <c r="D45" s="51" t="s">
        <v>14</v>
      </c>
      <c r="E45" s="67">
        <v>9</v>
      </c>
      <c r="F45" s="68"/>
      <c r="G45" s="96"/>
      <c r="H45" s="91"/>
      <c r="I45" s="91"/>
      <c r="J45" s="97"/>
    </row>
    <row r="46" spans="1:10" x14ac:dyDescent="0.25">
      <c r="A46" s="65"/>
      <c r="B46" s="8" t="s">
        <v>13</v>
      </c>
      <c r="C46" s="66"/>
      <c r="D46" s="19" t="s">
        <v>14</v>
      </c>
      <c r="E46" s="72">
        <v>9</v>
      </c>
      <c r="F46" s="73"/>
      <c r="G46" s="93"/>
      <c r="H46" s="94"/>
      <c r="I46" s="94"/>
      <c r="J46" s="95"/>
    </row>
  </sheetData>
  <sheetProtection algorithmName="SHA-512" hashValue="DJ0AtHV4WODHoFPPoOOIJsgahxCHEiNH9ejUnAjWDo6Yp6n7lyDDaVhYMYqHa8vkllLeHxBzfaOTDAI05bSQHQ==" saltValue="s07h2AB81jgGRLi5YvZy7w==" spinCount="100000" sheet="1" objects="1" scenarios="1" formatCells="0" formatColumns="0" formatRows="0" insertColumns="0" insertRows="0" sort="0" autoFilter="0" pivotTables="0"/>
  <mergeCells count="14">
    <mergeCell ref="E46:F46"/>
    <mergeCell ref="G46:J46"/>
    <mergeCell ref="E43:F43"/>
    <mergeCell ref="G43:J43"/>
    <mergeCell ref="E44:F44"/>
    <mergeCell ref="G44:J44"/>
    <mergeCell ref="E45:F45"/>
    <mergeCell ref="G45:J45"/>
    <mergeCell ref="B42:C42"/>
    <mergeCell ref="E42:F42"/>
    <mergeCell ref="G42:J42"/>
    <mergeCell ref="D5:G5"/>
    <mergeCell ref="D13:E13"/>
    <mergeCell ref="D37:E37"/>
  </mergeCells>
  <conditionalFormatting sqref="E11">
    <cfRule type="expression" dxfId="0" priority="1">
      <formula>$E$11&lt;$E$9</formula>
    </cfRule>
  </conditionalFormatting>
  <dataValidations count="1">
    <dataValidation type="list" allowBlank="1" showInputMessage="1" showErrorMessage="1" sqref="D13" xr:uid="{96F0FBDD-E94C-4B75-8D54-BFB53234AE32}">
      <formula1>$A$43:$A$46</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 ind. rupture</vt:lpstr>
      <vt:lpstr>Exemple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POUTEAU</dc:creator>
  <cp:lastModifiedBy>David POUTEAU</cp:lastModifiedBy>
  <cp:lastPrinted>2022-05-24T06:16:35Z</cp:lastPrinted>
  <dcterms:created xsi:type="dcterms:W3CDTF">2022-05-23T13:54:58Z</dcterms:created>
  <dcterms:modified xsi:type="dcterms:W3CDTF">2024-07-03T12:47:23Z</dcterms:modified>
</cp:coreProperties>
</file>