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poute\Mon Drive\Clé usb\FoFGTA\Autres outils\"/>
    </mc:Choice>
  </mc:AlternateContent>
  <xr:revisionPtr revIDLastSave="0" documentId="13_ncr:1_{C7D7F2F2-6CF7-433B-ACC0-49FE93855BB6}" xr6:coauthVersionLast="47" xr6:coauthVersionMax="47" xr10:uidLastSave="{00000000-0000-0000-0000-000000000000}"/>
  <bookViews>
    <workbookView xWindow="-120" yWindow="-120" windowWidth="29040" windowHeight="15840" xr2:uid="{B9E249D8-DE1A-4920-86AC-B747562CC441}"/>
  </bookViews>
  <sheets>
    <sheet name="Calcul ind. rupture" sheetId="2" r:id="rId1"/>
    <sheet name="Exemple" sheetId="3" r:id="rId2"/>
  </sheets>
  <definedNames>
    <definedName name="BD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3" l="1"/>
  <c r="J30" i="3"/>
  <c r="H30" i="3"/>
  <c r="F30" i="3"/>
  <c r="D30" i="3"/>
  <c r="B30" i="3"/>
  <c r="E33" i="3" s="1"/>
  <c r="A18" i="3"/>
  <c r="A19" i="3" s="1"/>
  <c r="A20" i="3" s="1"/>
  <c r="A21" i="3" s="1"/>
  <c r="A22" i="3" s="1"/>
  <c r="A23" i="3" s="1"/>
  <c r="A24" i="3" s="1"/>
  <c r="A25" i="3" s="1"/>
  <c r="A26" i="3" s="1"/>
  <c r="A27" i="3" s="1"/>
  <c r="A28" i="3" s="1"/>
  <c r="A29" i="3" s="1"/>
  <c r="C18" i="3" s="1"/>
  <c r="C19" i="3" s="1"/>
  <c r="C20" i="3" s="1"/>
  <c r="C21" i="3" s="1"/>
  <c r="C22" i="3" s="1"/>
  <c r="C23" i="3" s="1"/>
  <c r="C24" i="3" s="1"/>
  <c r="C25" i="3" s="1"/>
  <c r="C26" i="3" s="1"/>
  <c r="C27" i="3" s="1"/>
  <c r="C28" i="3" s="1"/>
  <c r="C29" i="3" s="1"/>
  <c r="E18" i="3" s="1"/>
  <c r="E19" i="3" s="1"/>
  <c r="E20" i="3" s="1"/>
  <c r="E21" i="3" s="1"/>
  <c r="E22" i="3" s="1"/>
  <c r="E23" i="3" s="1"/>
  <c r="E24" i="3" s="1"/>
  <c r="E25" i="3" s="1"/>
  <c r="E26" i="3" s="1"/>
  <c r="E27" i="3" s="1"/>
  <c r="E28" i="3" s="1"/>
  <c r="E29" i="3" s="1"/>
  <c r="G18" i="3" s="1"/>
  <c r="G19" i="3" s="1"/>
  <c r="G20" i="3" s="1"/>
  <c r="G21" i="3" s="1"/>
  <c r="G22" i="3" s="1"/>
  <c r="G23" i="3" s="1"/>
  <c r="G24" i="3" s="1"/>
  <c r="G25" i="3" s="1"/>
  <c r="G26" i="3" s="1"/>
  <c r="G27" i="3" s="1"/>
  <c r="G28" i="3" s="1"/>
  <c r="G29" i="3" s="1"/>
  <c r="I18" i="3" s="1"/>
  <c r="I19" i="3" s="1"/>
  <c r="I20" i="3" s="1"/>
  <c r="I21" i="3" s="1"/>
  <c r="I22" i="3" s="1"/>
  <c r="I23" i="3" s="1"/>
  <c r="I24" i="3" s="1"/>
  <c r="I25" i="3" s="1"/>
  <c r="I26" i="3" s="1"/>
  <c r="I27" i="3" s="1"/>
  <c r="I28" i="3" s="1"/>
  <c r="I29" i="3" s="1"/>
  <c r="K18" i="3" s="1"/>
  <c r="K19" i="3" s="1"/>
  <c r="K20" i="3" s="1"/>
  <c r="K21" i="3" s="1"/>
  <c r="K22" i="3" s="1"/>
  <c r="K23" i="3" s="1"/>
  <c r="K24" i="3" s="1"/>
  <c r="K25" i="3" s="1"/>
  <c r="K26" i="3" s="1"/>
  <c r="K27" i="3" s="1"/>
  <c r="K28" i="3" s="1"/>
  <c r="K29" i="3" s="1"/>
  <c r="G14" i="3"/>
  <c r="G13" i="3"/>
  <c r="H7" i="3"/>
  <c r="H7" i="2"/>
  <c r="D37" i="3" l="1"/>
  <c r="G11" i="3"/>
  <c r="E35" i="3"/>
  <c r="G11" i="2"/>
  <c r="G14" i="2"/>
  <c r="G13" i="2"/>
  <c r="L30" i="2"/>
  <c r="J30" i="2"/>
  <c r="H30" i="2"/>
  <c r="F30" i="2"/>
  <c r="D30" i="2"/>
  <c r="B30" i="2"/>
  <c r="A18" i="2"/>
  <c r="A19" i="2" s="1"/>
  <c r="A20" i="2" s="1"/>
  <c r="A21" i="2" s="1"/>
  <c r="A22" i="2" s="1"/>
  <c r="A23" i="2" s="1"/>
  <c r="A24" i="2" s="1"/>
  <c r="A25" i="2" s="1"/>
  <c r="A26" i="2" s="1"/>
  <c r="A27" i="2" s="1"/>
  <c r="A28" i="2" s="1"/>
  <c r="A29" i="2" s="1"/>
  <c r="C18" i="2" s="1"/>
  <c r="C19" i="2" s="1"/>
  <c r="C20" i="2" s="1"/>
  <c r="C21" i="2" s="1"/>
  <c r="C22" i="2" s="1"/>
  <c r="C23" i="2" s="1"/>
  <c r="C24" i="2" s="1"/>
  <c r="C25" i="2" s="1"/>
  <c r="C26" i="2" s="1"/>
  <c r="C27" i="2" s="1"/>
  <c r="C28" i="2" s="1"/>
  <c r="C29" i="2" s="1"/>
  <c r="E18" i="2" s="1"/>
  <c r="E19" i="2" s="1"/>
  <c r="E20" i="2" s="1"/>
  <c r="E21" i="2" s="1"/>
  <c r="E22" i="2" s="1"/>
  <c r="E23" i="2" s="1"/>
  <c r="E24" i="2" s="1"/>
  <c r="E25" i="2" s="1"/>
  <c r="E26" i="2" s="1"/>
  <c r="E27" i="2" s="1"/>
  <c r="E28" i="2" s="1"/>
  <c r="E29" i="2" s="1"/>
  <c r="G18" i="2" s="1"/>
  <c r="G19" i="2" s="1"/>
  <c r="G20" i="2" s="1"/>
  <c r="G21" i="2" s="1"/>
  <c r="G22" i="2" s="1"/>
  <c r="G23" i="2" s="1"/>
  <c r="G24" i="2" s="1"/>
  <c r="G25" i="2" s="1"/>
  <c r="G26" i="2" s="1"/>
  <c r="G27" i="2" s="1"/>
  <c r="G28" i="2" s="1"/>
  <c r="G29" i="2" s="1"/>
  <c r="I18" i="2" s="1"/>
  <c r="I19" i="2" s="1"/>
  <c r="I20" i="2" s="1"/>
  <c r="I21" i="2" s="1"/>
  <c r="I22" i="2" s="1"/>
  <c r="I23" i="2" s="1"/>
  <c r="I24" i="2" s="1"/>
  <c r="I25" i="2" s="1"/>
  <c r="I26" i="2" s="1"/>
  <c r="I27" i="2" s="1"/>
  <c r="I28" i="2" s="1"/>
  <c r="I29" i="2" s="1"/>
  <c r="K18" i="2" s="1"/>
  <c r="K19" i="2" s="1"/>
  <c r="K20" i="2" s="1"/>
  <c r="K21" i="2" s="1"/>
  <c r="K22" i="2" s="1"/>
  <c r="K23" i="2" s="1"/>
  <c r="K24" i="2" s="1"/>
  <c r="K25" i="2" s="1"/>
  <c r="K26" i="2" s="1"/>
  <c r="K27" i="2" s="1"/>
  <c r="K28" i="2" s="1"/>
  <c r="K29" i="2" s="1"/>
  <c r="E33" i="2" l="1"/>
  <c r="D37" i="2" s="1"/>
  <c r="E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E9" authorId="0" shapeId="0" xr:uid="{D2575AB7-B385-454A-B41D-840290C9F03E}">
      <text>
        <r>
          <rPr>
            <sz val="9"/>
            <color indexed="81"/>
            <rFont val="Tahoma"/>
            <family val="2"/>
          </rPr>
          <t xml:space="preserve">L'ancienneté d'un contrat se détermine à la date ou l'employeur envoi le courrier  et non le dernier jour de travail ou de préavis, il faut donc 9 mois plein de travail.
Exemple : Si un contrat commence le 1 janvier 2022,  il faut donc que le courrier soit envoyé le 30 septembre 2022 (voir le tampon de la poste).
Dans la date de notification il faut noter 30 septembre 2022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E9" authorId="0" shapeId="0" xr:uid="{19885A1A-1403-4F1E-B9B0-0E5EE5165996}">
      <text>
        <r>
          <rPr>
            <sz val="9"/>
            <color indexed="81"/>
            <rFont val="Tahoma"/>
            <family val="2"/>
          </rPr>
          <t xml:space="preserve">L'ancienneté d'un contrat se détermine à la date ou l'employeur envoi le courrier  et non le dernier jour de travail ou de préavis, il faut donc 9 mois plein de travail.
Exemple : Si un contrat commence le 1 janvier 2022,  il faut donc que le courrier soit envoyé le 30 septembre 2022 (voir le tampon de la poste).
Dans la date de notification il faut noter 30 septembre 2022 </t>
        </r>
      </text>
    </comment>
  </commentList>
</comments>
</file>

<file path=xl/sharedStrings.xml><?xml version="1.0" encoding="utf-8"?>
<sst xmlns="http://schemas.openxmlformats.org/spreadsheetml/2006/main" count="85" uniqueCount="25">
  <si>
    <t>Calcul de l'indemnité de rupture pour un contrat</t>
  </si>
  <si>
    <t>Nom :</t>
  </si>
  <si>
    <t>Règle de calcul :</t>
  </si>
  <si>
    <t>1/80è</t>
  </si>
  <si>
    <t>Taux :</t>
  </si>
  <si>
    <t>Mois</t>
  </si>
  <si>
    <t>Montant de salaires reçus pendant la durée du contrat :</t>
  </si>
  <si>
    <t>Montant de l'indemnité de rupture :</t>
  </si>
  <si>
    <t xml:space="preserve">Nom </t>
  </si>
  <si>
    <t>Montant (taux)</t>
  </si>
  <si>
    <t xml:space="preserve">Base </t>
  </si>
  <si>
    <t>Ancienneté minimum</t>
  </si>
  <si>
    <t>Commentaires</t>
  </si>
  <si>
    <t>1/</t>
  </si>
  <si>
    <t>Salaire brut</t>
  </si>
  <si>
    <t>Indemnité de rupture conventionnelle après le 1er janvier 2022</t>
  </si>
  <si>
    <t>1/60è</t>
  </si>
  <si>
    <t>Indemnité de rupture contractuelle</t>
  </si>
  <si>
    <t>Date du début de contrat:</t>
  </si>
  <si>
    <t>Date du dernier jour du contrat :</t>
  </si>
  <si>
    <t>Salaire Brut</t>
  </si>
  <si>
    <t>Durée du contrat :</t>
  </si>
  <si>
    <t>Date de notification de la rupture / du retrait d'enfant :</t>
  </si>
  <si>
    <t>Mme MARTIN Léa</t>
  </si>
  <si>
    <t>Syndicat national FO des emplois de la famille       www.emploisdelafamille-fo.fr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</si>
</sst>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yy"/>
    <numFmt numFmtId="165" formatCode="0&quot; mois&quot;"/>
    <numFmt numFmtId="166" formatCode="[$-40C]mmmm\-yy;@"/>
    <numFmt numFmtId="167" formatCode="#,##0.00&quot; €&quot;"/>
  </numFmts>
  <fonts count="10" x14ac:knownFonts="1">
    <font>
      <sz val="11"/>
      <color theme="1"/>
      <name val="Calibri"/>
      <family val="2"/>
      <scheme val="minor"/>
    </font>
    <font>
      <b/>
      <sz val="14"/>
      <color rgb="FF971B1E"/>
      <name val="Arial"/>
      <family val="2"/>
    </font>
    <font>
      <b/>
      <i/>
      <sz val="10"/>
      <color rgb="FFEE2224"/>
      <name val="Arial"/>
      <family val="2"/>
    </font>
    <font>
      <b/>
      <sz val="10"/>
      <name val="Arial"/>
      <family val="2"/>
    </font>
    <font>
      <b/>
      <sz val="11"/>
      <color theme="1"/>
      <name val="Calibri"/>
      <family val="2"/>
      <scheme val="minor"/>
    </font>
    <font>
      <sz val="11"/>
      <color theme="0"/>
      <name val="Calibri"/>
      <family val="2"/>
      <scheme val="minor"/>
    </font>
    <font>
      <sz val="12"/>
      <name val="Arial"/>
      <family val="2"/>
    </font>
    <font>
      <b/>
      <sz val="12"/>
      <name val="Arial"/>
      <family val="2"/>
    </font>
    <font>
      <b/>
      <u/>
      <sz val="12"/>
      <color theme="1"/>
      <name val="Calibri"/>
      <family val="2"/>
      <scheme val="minor"/>
    </font>
    <font>
      <sz val="9"/>
      <color indexed="81"/>
      <name val="Tahoma"/>
      <family val="2"/>
    </font>
  </fonts>
  <fills count="4">
    <fill>
      <patternFill patternType="none"/>
    </fill>
    <fill>
      <patternFill patternType="gray125"/>
    </fill>
    <fill>
      <patternFill patternType="solid">
        <fgColor rgb="FFF15C5A"/>
        <bgColor indexed="64"/>
      </patternFill>
    </fill>
    <fill>
      <patternFill patternType="solid">
        <fgColor rgb="FFF15C5A"/>
        <bgColor indexed="27"/>
      </patternFill>
    </fill>
  </fills>
  <borders count="3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right/>
      <top style="medium">
        <color indexed="64"/>
      </top>
      <bottom/>
      <diagonal/>
    </border>
    <border>
      <left style="medium">
        <color indexed="8"/>
      </left>
      <right/>
      <top style="medium">
        <color indexed="64"/>
      </top>
      <bottom/>
      <diagonal/>
    </border>
    <border>
      <left style="medium">
        <color indexed="64"/>
      </left>
      <right style="medium">
        <color indexed="64"/>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right/>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98">
    <xf numFmtId="0" fontId="0" fillId="0" borderId="0" xfId="0"/>
    <xf numFmtId="0" fontId="1" fillId="0" borderId="0" xfId="0" applyFont="1" applyProtection="1">
      <protection hidden="1"/>
    </xf>
    <xf numFmtId="0" fontId="0" fillId="0" borderId="0" xfId="0" applyProtection="1">
      <protection hidden="1"/>
    </xf>
    <xf numFmtId="0" fontId="2" fillId="0" borderId="0" xfId="0" applyFont="1" applyProtection="1">
      <protection hidden="1"/>
    </xf>
    <xf numFmtId="0" fontId="3" fillId="0" borderId="0" xfId="0" applyFont="1" applyProtection="1">
      <protection hidden="1"/>
    </xf>
    <xf numFmtId="0" fontId="0" fillId="0" borderId="0" xfId="0" applyAlignment="1" applyProtection="1">
      <alignment horizontal="right"/>
      <protection hidden="1"/>
    </xf>
    <xf numFmtId="0" fontId="3" fillId="0" borderId="2"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0" fillId="0" borderId="9" xfId="0" quotePrefix="1" applyBorder="1" applyAlignment="1" applyProtection="1">
      <alignment horizontal="right"/>
      <protection hidden="1"/>
    </xf>
    <xf numFmtId="0" fontId="0" fillId="0" borderId="8" xfId="0" applyBorder="1" applyAlignment="1" applyProtection="1">
      <alignment horizontal="left"/>
      <protection hidden="1"/>
    </xf>
    <xf numFmtId="167" fontId="0" fillId="3" borderId="19" xfId="0" applyNumberFormat="1" applyFill="1" applyBorder="1" applyProtection="1">
      <protection locked="0"/>
    </xf>
    <xf numFmtId="167" fontId="0" fillId="3" borderId="24" xfId="0" applyNumberFormat="1" applyFill="1" applyBorder="1" applyProtection="1">
      <protection locked="0"/>
    </xf>
    <xf numFmtId="167" fontId="0" fillId="3" borderId="28" xfId="0" applyNumberFormat="1" applyFill="1" applyBorder="1" applyProtection="1">
      <protection locked="0"/>
    </xf>
    <xf numFmtId="167" fontId="0" fillId="3" borderId="20" xfId="0" applyNumberFormat="1" applyFill="1" applyBorder="1" applyProtection="1">
      <protection locked="0"/>
    </xf>
    <xf numFmtId="167" fontId="0" fillId="3" borderId="25" xfId="0" applyNumberFormat="1" applyFill="1" applyBorder="1" applyProtection="1">
      <protection locked="0"/>
    </xf>
    <xf numFmtId="167" fontId="0" fillId="3" borderId="29" xfId="0" applyNumberFormat="1" applyFill="1" applyBorder="1" applyProtection="1">
      <protection locked="0"/>
    </xf>
    <xf numFmtId="0" fontId="0" fillId="0" borderId="5" xfId="0" applyBorder="1" applyAlignment="1" applyProtection="1">
      <alignment horizontal="center"/>
      <protection hidden="1"/>
    </xf>
    <xf numFmtId="0" fontId="0" fillId="0" borderId="5" xfId="0" quotePrefix="1" applyBorder="1" applyAlignment="1" applyProtection="1">
      <alignment horizontal="right"/>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5" fillId="0" borderId="0" xfId="0" applyFont="1" applyAlignment="1" applyProtection="1">
      <alignment horizontal="right"/>
      <protection hidden="1"/>
    </xf>
    <xf numFmtId="0" fontId="5" fillId="0" borderId="0" xfId="0" applyFont="1" applyProtection="1">
      <protection hidden="1"/>
    </xf>
    <xf numFmtId="14" fontId="0" fillId="3" borderId="0" xfId="0" applyNumberFormat="1" applyFill="1" applyAlignment="1" applyProtection="1">
      <alignment horizontal="center"/>
      <protection locked="0"/>
    </xf>
    <xf numFmtId="2" fontId="4" fillId="0" borderId="0" xfId="0" applyNumberFormat="1" applyFont="1" applyAlignment="1" applyProtection="1">
      <alignment horizontal="left"/>
      <protection hidden="1"/>
    </xf>
    <xf numFmtId="0" fontId="8" fillId="0" borderId="0" xfId="0" applyFont="1" applyProtection="1">
      <protection hidden="1"/>
    </xf>
    <xf numFmtId="0" fontId="0" fillId="0" borderId="1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166" fontId="0" fillId="0" borderId="14" xfId="0" applyNumberFormat="1" applyBorder="1" applyProtection="1">
      <protection hidden="1"/>
    </xf>
    <xf numFmtId="164" fontId="0" fillId="0" borderId="20" xfId="0" applyNumberFormat="1" applyBorder="1" applyProtection="1">
      <protection hidden="1"/>
    </xf>
    <xf numFmtId="164" fontId="0" fillId="0" borderId="21" xfId="0" applyNumberFormat="1" applyBorder="1" applyProtection="1">
      <protection hidden="1"/>
    </xf>
    <xf numFmtId="164" fontId="0" fillId="0" borderId="22" xfId="0" applyNumberFormat="1" applyBorder="1" applyProtection="1">
      <protection hidden="1"/>
    </xf>
    <xf numFmtId="166" fontId="0" fillId="0" borderId="23" xfId="0" applyNumberFormat="1" applyBorder="1" applyProtection="1">
      <protection hidden="1"/>
    </xf>
    <xf numFmtId="164" fontId="0" fillId="0" borderId="25" xfId="0" applyNumberFormat="1" applyBorder="1" applyProtection="1">
      <protection hidden="1"/>
    </xf>
    <xf numFmtId="164" fontId="0" fillId="0" borderId="0" xfId="0" applyNumberFormat="1" applyProtection="1">
      <protection hidden="1"/>
    </xf>
    <xf numFmtId="164" fontId="0" fillId="0" borderId="26" xfId="0" applyNumberFormat="1" applyBorder="1" applyProtection="1">
      <protection hidden="1"/>
    </xf>
    <xf numFmtId="166" fontId="0" fillId="0" borderId="27" xfId="0" applyNumberFormat="1" applyBorder="1" applyProtection="1">
      <protection hidden="1"/>
    </xf>
    <xf numFmtId="164" fontId="0" fillId="0" borderId="29" xfId="0" applyNumberFormat="1" applyBorder="1" applyProtection="1">
      <protection hidden="1"/>
    </xf>
    <xf numFmtId="164" fontId="0" fillId="0" borderId="30" xfId="0" applyNumberFormat="1" applyBorder="1" applyProtection="1">
      <protection hidden="1"/>
    </xf>
    <xf numFmtId="164" fontId="0" fillId="0" borderId="31" xfId="0" applyNumberFormat="1" applyBorder="1" applyProtection="1">
      <protection hidden="1"/>
    </xf>
    <xf numFmtId="167" fontId="0" fillId="0" borderId="32" xfId="0" applyNumberFormat="1" applyBorder="1" applyProtection="1">
      <protection hidden="1"/>
    </xf>
    <xf numFmtId="167" fontId="0" fillId="0" borderId="13" xfId="0" applyNumberFormat="1" applyBorder="1" applyProtection="1">
      <protection hidden="1"/>
    </xf>
    <xf numFmtId="0" fontId="6" fillId="0" borderId="0" xfId="0" applyFont="1" applyProtection="1">
      <protection hidden="1"/>
    </xf>
    <xf numFmtId="0" fontId="7" fillId="0" borderId="0" xfId="0" applyFont="1" applyAlignment="1" applyProtection="1">
      <alignment horizontal="right"/>
      <protection hidden="1"/>
    </xf>
    <xf numFmtId="167" fontId="7" fillId="0" borderId="13" xfId="0" applyNumberFormat="1" applyFont="1" applyBorder="1" applyProtection="1">
      <protection hidden="1"/>
    </xf>
    <xf numFmtId="0" fontId="0" fillId="0" borderId="0" xfId="0" applyAlignment="1" applyProtection="1">
      <alignment horizontal="center"/>
      <protection hidden="1"/>
    </xf>
    <xf numFmtId="0" fontId="0" fillId="0" borderId="34" xfId="0" applyBorder="1" applyAlignment="1" applyProtection="1">
      <alignment horizontal="center"/>
      <protection hidden="1"/>
    </xf>
    <xf numFmtId="0" fontId="0" fillId="0" borderId="34" xfId="0" quotePrefix="1" applyBorder="1" applyAlignment="1" applyProtection="1">
      <alignment horizontal="right"/>
      <protection hidden="1"/>
    </xf>
    <xf numFmtId="0" fontId="0" fillId="0" borderId="35" xfId="0" applyBorder="1" applyAlignment="1" applyProtection="1">
      <alignment horizontal="left"/>
      <protection hidden="1"/>
    </xf>
    <xf numFmtId="0" fontId="0" fillId="0" borderId="33" xfId="0" applyBorder="1" applyAlignment="1" applyProtection="1">
      <alignment horizontal="center"/>
      <protection hidden="1"/>
    </xf>
    <xf numFmtId="0" fontId="0" fillId="2" borderId="34"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35" xfId="0" applyFill="1" applyBorder="1" applyAlignment="1" applyProtection="1">
      <alignment horizontal="left"/>
      <protection locked="0"/>
    </xf>
    <xf numFmtId="0" fontId="0" fillId="2" borderId="11" xfId="0" applyFill="1" applyBorder="1" applyAlignment="1" applyProtection="1">
      <alignment horizontal="left"/>
      <protection locked="0"/>
    </xf>
    <xf numFmtId="14" fontId="0" fillId="3" borderId="0" xfId="0" applyNumberFormat="1" applyFill="1" applyAlignment="1" applyProtection="1">
      <alignment horizontal="center"/>
      <protection hidden="1"/>
    </xf>
    <xf numFmtId="167" fontId="0" fillId="3" borderId="19" xfId="0" applyNumberFormat="1" applyFill="1" applyBorder="1" applyProtection="1">
      <protection hidden="1"/>
    </xf>
    <xf numFmtId="167" fontId="0" fillId="3" borderId="20" xfId="0" applyNumberFormat="1" applyFill="1" applyBorder="1" applyProtection="1">
      <protection hidden="1"/>
    </xf>
    <xf numFmtId="167" fontId="0" fillId="3" borderId="24" xfId="0" applyNumberFormat="1" applyFill="1" applyBorder="1" applyProtection="1">
      <protection hidden="1"/>
    </xf>
    <xf numFmtId="167" fontId="0" fillId="3" borderId="25" xfId="0" applyNumberFormat="1" applyFill="1" applyBorder="1" applyProtection="1">
      <protection hidden="1"/>
    </xf>
    <xf numFmtId="167" fontId="0" fillId="3" borderId="28" xfId="0" applyNumberFormat="1" applyFill="1" applyBorder="1" applyProtection="1">
      <protection hidden="1"/>
    </xf>
    <xf numFmtId="167" fontId="0" fillId="3" borderId="29" xfId="0" applyNumberFormat="1" applyFill="1" applyBorder="1" applyProtection="1">
      <protection hidden="1"/>
    </xf>
    <xf numFmtId="0" fontId="0" fillId="2" borderId="34" xfId="0" applyFill="1" applyBorder="1" applyAlignment="1" applyProtection="1">
      <alignment horizontal="center"/>
      <protection hidden="1"/>
    </xf>
    <xf numFmtId="0" fontId="0" fillId="2" borderId="35" xfId="0" applyFill="1" applyBorder="1" applyAlignment="1" applyProtection="1">
      <alignment horizontal="left"/>
      <protection hidden="1"/>
    </xf>
    <xf numFmtId="0" fontId="0" fillId="2" borderId="9" xfId="0" applyFill="1" applyBorder="1" applyAlignment="1" applyProtection="1">
      <alignment horizontal="center"/>
      <protection hidden="1"/>
    </xf>
    <xf numFmtId="0" fontId="0" fillId="2" borderId="11" xfId="0" applyFill="1" applyBorder="1" applyAlignment="1" applyProtection="1">
      <alignment horizontal="left"/>
      <protection hidden="1"/>
    </xf>
    <xf numFmtId="165" fontId="0" fillId="0" borderId="34" xfId="0" applyNumberFormat="1" applyBorder="1" applyAlignment="1" applyProtection="1">
      <alignment horizontal="center"/>
      <protection hidden="1"/>
    </xf>
    <xf numFmtId="165" fontId="0" fillId="0" borderId="35" xfId="0" applyNumberFormat="1" applyBorder="1" applyAlignment="1" applyProtection="1">
      <alignment horizontal="center"/>
      <protection hidden="1"/>
    </xf>
    <xf numFmtId="0" fontId="0" fillId="2" borderId="34"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35" xfId="0" applyFill="1" applyBorder="1" applyAlignment="1" applyProtection="1">
      <alignment horizontal="left"/>
      <protection locked="0"/>
    </xf>
    <xf numFmtId="165" fontId="0" fillId="0" borderId="9" xfId="0" applyNumberFormat="1" applyBorder="1" applyAlignment="1" applyProtection="1">
      <alignment horizontal="center"/>
      <protection hidden="1"/>
    </xf>
    <xf numFmtId="165" fontId="0" fillId="0" borderId="11" xfId="0" applyNumberFormat="1" applyBorder="1" applyAlignment="1" applyProtection="1">
      <alignment horizontal="center"/>
      <protection hidden="1"/>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0" borderId="34" xfId="0" applyBorder="1" applyAlignment="1" applyProtection="1">
      <alignment horizontal="left"/>
      <protection hidden="1"/>
    </xf>
    <xf numFmtId="0" fontId="0" fillId="0" borderId="0" xfId="0" applyAlignment="1" applyProtection="1">
      <alignment horizontal="left"/>
      <protection hidden="1"/>
    </xf>
    <xf numFmtId="0" fontId="0" fillId="0" borderId="35" xfId="0" applyBorder="1" applyAlignment="1" applyProtection="1">
      <alignment horizontal="left"/>
      <protection hidden="1"/>
    </xf>
    <xf numFmtId="165" fontId="0" fillId="0" borderId="5" xfId="0" applyNumberFormat="1" applyBorder="1" applyAlignment="1" applyProtection="1">
      <alignment horizontal="center"/>
      <protection hidden="1"/>
    </xf>
    <xf numFmtId="165" fontId="0" fillId="0" borderId="8" xfId="0" applyNumberFormat="1" applyBorder="1" applyAlignment="1" applyProtection="1">
      <alignment horizontal="center"/>
      <protection hidden="1"/>
    </xf>
    <xf numFmtId="0" fontId="0" fillId="0" borderId="5" xfId="0" applyBorder="1" applyAlignment="1" applyProtection="1">
      <alignment horizontal="left"/>
      <protection hidden="1"/>
    </xf>
    <xf numFmtId="0" fontId="0" fillId="0" borderId="12" xfId="0" applyBorder="1" applyAlignment="1" applyProtection="1">
      <alignment horizontal="left"/>
      <protection hidden="1"/>
    </xf>
    <xf numFmtId="0" fontId="0" fillId="0" borderId="8" xfId="0" applyBorder="1" applyAlignment="1" applyProtection="1">
      <alignment horizontal="left"/>
      <protection hidden="1"/>
    </xf>
    <xf numFmtId="0" fontId="0" fillId="2" borderId="0" xfId="0" applyFill="1" applyAlignment="1" applyProtection="1">
      <alignment horizontal="center"/>
      <protection locked="0"/>
    </xf>
    <xf numFmtId="0" fontId="3" fillId="0" borderId="7"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0" fillId="0" borderId="0" xfId="0" applyAlignment="1" applyProtection="1">
      <alignment horizontal="center"/>
      <protection hidden="1"/>
    </xf>
    <xf numFmtId="0" fontId="0" fillId="2" borderId="0" xfId="0" applyFill="1" applyAlignment="1" applyProtection="1">
      <alignment horizontal="left"/>
      <protection hidden="1"/>
    </xf>
    <xf numFmtId="0" fontId="0" fillId="2" borderId="0" xfId="0" applyFill="1" applyAlignment="1" applyProtection="1">
      <alignment horizontal="center"/>
      <protection hidden="1"/>
    </xf>
    <xf numFmtId="0" fontId="0" fillId="2" borderId="9" xfId="0" applyFill="1" applyBorder="1" applyAlignment="1" applyProtection="1">
      <alignment horizontal="left"/>
      <protection hidden="1"/>
    </xf>
    <xf numFmtId="0" fontId="0" fillId="2" borderId="1"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0" fillId="2" borderId="34" xfId="0" applyFill="1" applyBorder="1" applyAlignment="1" applyProtection="1">
      <alignment horizontal="left"/>
      <protection hidden="1"/>
    </xf>
    <xf numFmtId="0" fontId="0" fillId="2" borderId="35" xfId="0" applyFill="1" applyBorder="1" applyAlignment="1" applyProtection="1">
      <alignment horizontal="left"/>
      <protection hidden="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15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178593</xdr:colOff>
      <xdr:row>0</xdr:row>
      <xdr:rowOff>0</xdr:rowOff>
    </xdr:from>
    <xdr:to>
      <xdr:col>4</xdr:col>
      <xdr:colOff>1071562</xdr:colOff>
      <xdr:row>3</xdr:row>
      <xdr:rowOff>174129</xdr:rowOff>
    </xdr:to>
    <xdr:pic>
      <xdr:nvPicPr>
        <xdr:cNvPr id="4" name="Image 3">
          <a:extLst>
            <a:ext uri="{FF2B5EF4-FFF2-40B4-BE49-F238E27FC236}">
              <a16:creationId xmlns:a16="http://schemas.microsoft.com/office/drawing/2014/main" id="{BF1ED179-BDBB-546B-CFFE-BB3835FD67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04" t="13266" r="8163" b="15305"/>
        <a:stretch/>
      </xdr:blipFill>
      <xdr:spPr>
        <a:xfrm>
          <a:off x="5036343" y="0"/>
          <a:ext cx="892969" cy="781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358510</xdr:colOff>
      <xdr:row>9</xdr:row>
      <xdr:rowOff>5289</xdr:rowOff>
    </xdr:from>
    <xdr:to>
      <xdr:col>9</xdr:col>
      <xdr:colOff>645602</xdr:colOff>
      <xdr:row>13</xdr:row>
      <xdr:rowOff>32917</xdr:rowOff>
    </xdr:to>
    <xdr:pic>
      <xdr:nvPicPr>
        <xdr:cNvPr id="5" name="Image 4">
          <a:extLst>
            <a:ext uri="{FF2B5EF4-FFF2-40B4-BE49-F238E27FC236}">
              <a16:creationId xmlns:a16="http://schemas.microsoft.com/office/drawing/2014/main" id="{CA264E83-24EB-04FE-9045-3E7C785F2FE2}"/>
            </a:ext>
          </a:extLst>
        </xdr:cNvPr>
        <xdr:cNvPicPr>
          <a:picLocks noChangeAspect="1"/>
        </xdr:cNvPicPr>
      </xdr:nvPicPr>
      <xdr:blipFill>
        <a:blip xmlns:r="http://schemas.openxmlformats.org/officeDocument/2006/relationships" r:embed="rId1"/>
        <a:stretch>
          <a:fillRect/>
        </a:stretch>
      </xdr:blipFill>
      <xdr:spPr>
        <a:xfrm>
          <a:off x="7216510" y="1755508"/>
          <a:ext cx="3930405" cy="801534"/>
        </a:xfrm>
        <a:prstGeom prst="rect">
          <a:avLst/>
        </a:prstGeom>
      </xdr:spPr>
    </xdr:pic>
    <xdr:clientData/>
  </xdr:twoCellAnchor>
  <xdr:twoCellAnchor>
    <xdr:from>
      <xdr:col>6</xdr:col>
      <xdr:colOff>108481</xdr:colOff>
      <xdr:row>8</xdr:row>
      <xdr:rowOff>108478</xdr:rowOff>
    </xdr:from>
    <xdr:to>
      <xdr:col>9</xdr:col>
      <xdr:colOff>1018648</xdr:colOff>
      <xdr:row>13</xdr:row>
      <xdr:rowOff>150810</xdr:rowOff>
    </xdr:to>
    <xdr:sp macro="" textlink="">
      <xdr:nvSpPr>
        <xdr:cNvPr id="6" name="Ellipse 5">
          <a:extLst>
            <a:ext uri="{FF2B5EF4-FFF2-40B4-BE49-F238E27FC236}">
              <a16:creationId xmlns:a16="http://schemas.microsoft.com/office/drawing/2014/main" id="{F2834F7B-A7D8-490A-87FB-4C8A7F5D6B9A}"/>
            </a:ext>
          </a:extLst>
        </xdr:cNvPr>
        <xdr:cNvSpPr/>
      </xdr:nvSpPr>
      <xdr:spPr>
        <a:xfrm>
          <a:off x="6966481" y="1668197"/>
          <a:ext cx="4303448" cy="1006738"/>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accent1"/>
              </a:solidFill>
            </a:ln>
          </a:endParaRPr>
        </a:p>
      </xdr:txBody>
    </xdr:sp>
    <xdr:clientData/>
  </xdr:twoCellAnchor>
  <xdr:twoCellAnchor>
    <xdr:from>
      <xdr:col>5</xdr:col>
      <xdr:colOff>1</xdr:colOff>
      <xdr:row>11</xdr:row>
      <xdr:rowOff>100539</xdr:rowOff>
    </xdr:from>
    <xdr:to>
      <xdr:col>6</xdr:col>
      <xdr:colOff>84668</xdr:colOff>
      <xdr:row>12</xdr:row>
      <xdr:rowOff>128320</xdr:rowOff>
    </xdr:to>
    <xdr:cxnSp macro="">
      <xdr:nvCxnSpPr>
        <xdr:cNvPr id="8" name="Connecteur droit avec flèche 7">
          <a:extLst>
            <a:ext uri="{FF2B5EF4-FFF2-40B4-BE49-F238E27FC236}">
              <a16:creationId xmlns:a16="http://schemas.microsoft.com/office/drawing/2014/main" id="{A537C92F-AEB1-FB6A-358A-F3A07DAE0369}"/>
            </a:ext>
          </a:extLst>
        </xdr:cNvPr>
        <xdr:cNvCxnSpPr>
          <a:cxnSpLocks/>
        </xdr:cNvCxnSpPr>
      </xdr:nvCxnSpPr>
      <xdr:spPr>
        <a:xfrm flipV="1">
          <a:off x="5726907" y="2243664"/>
          <a:ext cx="1215761" cy="218281"/>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250032</xdr:colOff>
      <xdr:row>0</xdr:row>
      <xdr:rowOff>0</xdr:rowOff>
    </xdr:from>
    <xdr:to>
      <xdr:col>4</xdr:col>
      <xdr:colOff>1143001</xdr:colOff>
      <xdr:row>3</xdr:row>
      <xdr:rowOff>174129</xdr:rowOff>
    </xdr:to>
    <xdr:pic>
      <xdr:nvPicPr>
        <xdr:cNvPr id="3" name="Image 2">
          <a:extLst>
            <a:ext uri="{FF2B5EF4-FFF2-40B4-BE49-F238E27FC236}">
              <a16:creationId xmlns:a16="http://schemas.microsoft.com/office/drawing/2014/main" id="{8FF0A3EF-A33C-488D-B578-DD732A347EE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04" t="13266" r="8163" b="15305"/>
        <a:stretch/>
      </xdr:blipFill>
      <xdr:spPr>
        <a:xfrm>
          <a:off x="5107782" y="0"/>
          <a:ext cx="892969" cy="7813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2334-8966-4E11-BFD2-14676C47EAA8}">
  <sheetPr>
    <tabColor theme="8" tint="-0.249977111117893"/>
    <pageSetUpPr fitToPage="1"/>
  </sheetPr>
  <dimension ref="A1:L46"/>
  <sheetViews>
    <sheetView showGridLines="0" tabSelected="1" zoomScale="80" zoomScaleNormal="80" workbookViewId="0">
      <selection activeCell="F3" sqref="F3"/>
    </sheetView>
  </sheetViews>
  <sheetFormatPr baseColWidth="10" defaultRowHeight="15" x14ac:dyDescent="0.25"/>
  <cols>
    <col min="1" max="12" width="18.140625" style="2" customWidth="1"/>
    <col min="13" max="256" width="11.42578125" style="2"/>
    <col min="257" max="257" width="14.28515625" style="2" customWidth="1"/>
    <col min="258" max="258" width="13.7109375" style="2" customWidth="1"/>
    <col min="259" max="259" width="15.28515625" style="2" customWidth="1"/>
    <col min="260" max="260" width="11.42578125" style="2"/>
    <col min="261" max="261" width="14" style="2" customWidth="1"/>
    <col min="262" max="262" width="11.42578125" style="2"/>
    <col min="263" max="263" width="13.7109375" style="2" customWidth="1"/>
    <col min="264" max="264" width="11.42578125" style="2"/>
    <col min="265" max="265" width="13.42578125" style="2" customWidth="1"/>
    <col min="266" max="266" width="11.42578125" style="2"/>
    <col min="267" max="267" width="15.5703125" style="2" customWidth="1"/>
    <col min="268" max="512" width="11.42578125" style="2"/>
    <col min="513" max="513" width="14.28515625" style="2" customWidth="1"/>
    <col min="514" max="514" width="13.7109375" style="2" customWidth="1"/>
    <col min="515" max="515" width="15.28515625" style="2" customWidth="1"/>
    <col min="516" max="516" width="11.42578125" style="2"/>
    <col min="517" max="517" width="14" style="2" customWidth="1"/>
    <col min="518" max="518" width="11.42578125" style="2"/>
    <col min="519" max="519" width="13.7109375" style="2" customWidth="1"/>
    <col min="520" max="520" width="11.42578125" style="2"/>
    <col min="521" max="521" width="13.42578125" style="2" customWidth="1"/>
    <col min="522" max="522" width="11.42578125" style="2"/>
    <col min="523" max="523" width="15.5703125" style="2" customWidth="1"/>
    <col min="524" max="768" width="11.42578125" style="2"/>
    <col min="769" max="769" width="14.28515625" style="2" customWidth="1"/>
    <col min="770" max="770" width="13.7109375" style="2" customWidth="1"/>
    <col min="771" max="771" width="15.28515625" style="2" customWidth="1"/>
    <col min="772" max="772" width="11.42578125" style="2"/>
    <col min="773" max="773" width="14" style="2" customWidth="1"/>
    <col min="774" max="774" width="11.42578125" style="2"/>
    <col min="775" max="775" width="13.7109375" style="2" customWidth="1"/>
    <col min="776" max="776" width="11.42578125" style="2"/>
    <col min="777" max="777" width="13.42578125" style="2" customWidth="1"/>
    <col min="778" max="778" width="11.42578125" style="2"/>
    <col min="779" max="779" width="15.5703125" style="2" customWidth="1"/>
    <col min="780" max="1024" width="11.42578125" style="2"/>
    <col min="1025" max="1025" width="14.28515625" style="2" customWidth="1"/>
    <col min="1026" max="1026" width="13.7109375" style="2" customWidth="1"/>
    <col min="1027" max="1027" width="15.28515625" style="2" customWidth="1"/>
    <col min="1028" max="1028" width="11.42578125" style="2"/>
    <col min="1029" max="1029" width="14" style="2" customWidth="1"/>
    <col min="1030" max="1030" width="11.42578125" style="2"/>
    <col min="1031" max="1031" width="13.7109375" style="2" customWidth="1"/>
    <col min="1032" max="1032" width="11.42578125" style="2"/>
    <col min="1033" max="1033" width="13.42578125" style="2" customWidth="1"/>
    <col min="1034" max="1034" width="11.42578125" style="2"/>
    <col min="1035" max="1035" width="15.5703125" style="2" customWidth="1"/>
    <col min="1036" max="1280" width="11.42578125" style="2"/>
    <col min="1281" max="1281" width="14.28515625" style="2" customWidth="1"/>
    <col min="1282" max="1282" width="13.7109375" style="2" customWidth="1"/>
    <col min="1283" max="1283" width="15.28515625" style="2" customWidth="1"/>
    <col min="1284" max="1284" width="11.42578125" style="2"/>
    <col min="1285" max="1285" width="14" style="2" customWidth="1"/>
    <col min="1286" max="1286" width="11.42578125" style="2"/>
    <col min="1287" max="1287" width="13.7109375" style="2" customWidth="1"/>
    <col min="1288" max="1288" width="11.42578125" style="2"/>
    <col min="1289" max="1289" width="13.42578125" style="2" customWidth="1"/>
    <col min="1290" max="1290" width="11.42578125" style="2"/>
    <col min="1291" max="1291" width="15.5703125" style="2" customWidth="1"/>
    <col min="1292" max="1536" width="11.42578125" style="2"/>
    <col min="1537" max="1537" width="14.28515625" style="2" customWidth="1"/>
    <col min="1538" max="1538" width="13.7109375" style="2" customWidth="1"/>
    <col min="1539" max="1539" width="15.28515625" style="2" customWidth="1"/>
    <col min="1540" max="1540" width="11.42578125" style="2"/>
    <col min="1541" max="1541" width="14" style="2" customWidth="1"/>
    <col min="1542" max="1542" width="11.42578125" style="2"/>
    <col min="1543" max="1543" width="13.7109375" style="2" customWidth="1"/>
    <col min="1544" max="1544" width="11.42578125" style="2"/>
    <col min="1545" max="1545" width="13.42578125" style="2" customWidth="1"/>
    <col min="1546" max="1546" width="11.42578125" style="2"/>
    <col min="1547" max="1547" width="15.5703125" style="2" customWidth="1"/>
    <col min="1548" max="1792" width="11.42578125" style="2"/>
    <col min="1793" max="1793" width="14.28515625" style="2" customWidth="1"/>
    <col min="1794" max="1794" width="13.7109375" style="2" customWidth="1"/>
    <col min="1795" max="1795" width="15.28515625" style="2" customWidth="1"/>
    <col min="1796" max="1796" width="11.42578125" style="2"/>
    <col min="1797" max="1797" width="14" style="2" customWidth="1"/>
    <col min="1798" max="1798" width="11.42578125" style="2"/>
    <col min="1799" max="1799" width="13.7109375" style="2" customWidth="1"/>
    <col min="1800" max="1800" width="11.42578125" style="2"/>
    <col min="1801" max="1801" width="13.42578125" style="2" customWidth="1"/>
    <col min="1802" max="1802" width="11.42578125" style="2"/>
    <col min="1803" max="1803" width="15.5703125" style="2" customWidth="1"/>
    <col min="1804" max="2048" width="11.42578125" style="2"/>
    <col min="2049" max="2049" width="14.28515625" style="2" customWidth="1"/>
    <col min="2050" max="2050" width="13.7109375" style="2" customWidth="1"/>
    <col min="2051" max="2051" width="15.28515625" style="2" customWidth="1"/>
    <col min="2052" max="2052" width="11.42578125" style="2"/>
    <col min="2053" max="2053" width="14" style="2" customWidth="1"/>
    <col min="2054" max="2054" width="11.42578125" style="2"/>
    <col min="2055" max="2055" width="13.7109375" style="2" customWidth="1"/>
    <col min="2056" max="2056" width="11.42578125" style="2"/>
    <col min="2057" max="2057" width="13.42578125" style="2" customWidth="1"/>
    <col min="2058" max="2058" width="11.42578125" style="2"/>
    <col min="2059" max="2059" width="15.5703125" style="2" customWidth="1"/>
    <col min="2060" max="2304" width="11.42578125" style="2"/>
    <col min="2305" max="2305" width="14.28515625" style="2" customWidth="1"/>
    <col min="2306" max="2306" width="13.7109375" style="2" customWidth="1"/>
    <col min="2307" max="2307" width="15.28515625" style="2" customWidth="1"/>
    <col min="2308" max="2308" width="11.42578125" style="2"/>
    <col min="2309" max="2309" width="14" style="2" customWidth="1"/>
    <col min="2310" max="2310" width="11.42578125" style="2"/>
    <col min="2311" max="2311" width="13.7109375" style="2" customWidth="1"/>
    <col min="2312" max="2312" width="11.42578125" style="2"/>
    <col min="2313" max="2313" width="13.42578125" style="2" customWidth="1"/>
    <col min="2314" max="2314" width="11.42578125" style="2"/>
    <col min="2315" max="2315" width="15.5703125" style="2" customWidth="1"/>
    <col min="2316" max="2560" width="11.42578125" style="2"/>
    <col min="2561" max="2561" width="14.28515625" style="2" customWidth="1"/>
    <col min="2562" max="2562" width="13.7109375" style="2" customWidth="1"/>
    <col min="2563" max="2563" width="15.28515625" style="2" customWidth="1"/>
    <col min="2564" max="2564" width="11.42578125" style="2"/>
    <col min="2565" max="2565" width="14" style="2" customWidth="1"/>
    <col min="2566" max="2566" width="11.42578125" style="2"/>
    <col min="2567" max="2567" width="13.7109375" style="2" customWidth="1"/>
    <col min="2568" max="2568" width="11.42578125" style="2"/>
    <col min="2569" max="2569" width="13.42578125" style="2" customWidth="1"/>
    <col min="2570" max="2570" width="11.42578125" style="2"/>
    <col min="2571" max="2571" width="15.5703125" style="2" customWidth="1"/>
    <col min="2572" max="2816" width="11.42578125" style="2"/>
    <col min="2817" max="2817" width="14.28515625" style="2" customWidth="1"/>
    <col min="2818" max="2818" width="13.7109375" style="2" customWidth="1"/>
    <col min="2819" max="2819" width="15.28515625" style="2" customWidth="1"/>
    <col min="2820" max="2820" width="11.42578125" style="2"/>
    <col min="2821" max="2821" width="14" style="2" customWidth="1"/>
    <col min="2822" max="2822" width="11.42578125" style="2"/>
    <col min="2823" max="2823" width="13.7109375" style="2" customWidth="1"/>
    <col min="2824" max="2824" width="11.42578125" style="2"/>
    <col min="2825" max="2825" width="13.42578125" style="2" customWidth="1"/>
    <col min="2826" max="2826" width="11.42578125" style="2"/>
    <col min="2827" max="2827" width="15.5703125" style="2" customWidth="1"/>
    <col min="2828" max="3072" width="11.42578125" style="2"/>
    <col min="3073" max="3073" width="14.28515625" style="2" customWidth="1"/>
    <col min="3074" max="3074" width="13.7109375" style="2" customWidth="1"/>
    <col min="3075" max="3075" width="15.28515625" style="2" customWidth="1"/>
    <col min="3076" max="3076" width="11.42578125" style="2"/>
    <col min="3077" max="3077" width="14" style="2" customWidth="1"/>
    <col min="3078" max="3078" width="11.42578125" style="2"/>
    <col min="3079" max="3079" width="13.7109375" style="2" customWidth="1"/>
    <col min="3080" max="3080" width="11.42578125" style="2"/>
    <col min="3081" max="3081" width="13.42578125" style="2" customWidth="1"/>
    <col min="3082" max="3082" width="11.42578125" style="2"/>
    <col min="3083" max="3083" width="15.5703125" style="2" customWidth="1"/>
    <col min="3084" max="3328" width="11.42578125" style="2"/>
    <col min="3329" max="3329" width="14.28515625" style="2" customWidth="1"/>
    <col min="3330" max="3330" width="13.7109375" style="2" customWidth="1"/>
    <col min="3331" max="3331" width="15.28515625" style="2" customWidth="1"/>
    <col min="3332" max="3332" width="11.42578125" style="2"/>
    <col min="3333" max="3333" width="14" style="2" customWidth="1"/>
    <col min="3334" max="3334" width="11.42578125" style="2"/>
    <col min="3335" max="3335" width="13.7109375" style="2" customWidth="1"/>
    <col min="3336" max="3336" width="11.42578125" style="2"/>
    <col min="3337" max="3337" width="13.42578125" style="2" customWidth="1"/>
    <col min="3338" max="3338" width="11.42578125" style="2"/>
    <col min="3339" max="3339" width="15.5703125" style="2" customWidth="1"/>
    <col min="3340" max="3584" width="11.42578125" style="2"/>
    <col min="3585" max="3585" width="14.28515625" style="2" customWidth="1"/>
    <col min="3586" max="3586" width="13.7109375" style="2" customWidth="1"/>
    <col min="3587" max="3587" width="15.28515625" style="2" customWidth="1"/>
    <col min="3588" max="3588" width="11.42578125" style="2"/>
    <col min="3589" max="3589" width="14" style="2" customWidth="1"/>
    <col min="3590" max="3590" width="11.42578125" style="2"/>
    <col min="3591" max="3591" width="13.7109375" style="2" customWidth="1"/>
    <col min="3592" max="3592" width="11.42578125" style="2"/>
    <col min="3593" max="3593" width="13.42578125" style="2" customWidth="1"/>
    <col min="3594" max="3594" width="11.42578125" style="2"/>
    <col min="3595" max="3595" width="15.5703125" style="2" customWidth="1"/>
    <col min="3596" max="3840" width="11.42578125" style="2"/>
    <col min="3841" max="3841" width="14.28515625" style="2" customWidth="1"/>
    <col min="3842" max="3842" width="13.7109375" style="2" customWidth="1"/>
    <col min="3843" max="3843" width="15.28515625" style="2" customWidth="1"/>
    <col min="3844" max="3844" width="11.42578125" style="2"/>
    <col min="3845" max="3845" width="14" style="2" customWidth="1"/>
    <col min="3846" max="3846" width="11.42578125" style="2"/>
    <col min="3847" max="3847" width="13.7109375" style="2" customWidth="1"/>
    <col min="3848" max="3848" width="11.42578125" style="2"/>
    <col min="3849" max="3849" width="13.42578125" style="2" customWidth="1"/>
    <col min="3850" max="3850" width="11.42578125" style="2"/>
    <col min="3851" max="3851" width="15.5703125" style="2" customWidth="1"/>
    <col min="3852" max="4096" width="11.42578125" style="2"/>
    <col min="4097" max="4097" width="14.28515625" style="2" customWidth="1"/>
    <col min="4098" max="4098" width="13.7109375" style="2" customWidth="1"/>
    <col min="4099" max="4099" width="15.28515625" style="2" customWidth="1"/>
    <col min="4100" max="4100" width="11.42578125" style="2"/>
    <col min="4101" max="4101" width="14" style="2" customWidth="1"/>
    <col min="4102" max="4102" width="11.42578125" style="2"/>
    <col min="4103" max="4103" width="13.7109375" style="2" customWidth="1"/>
    <col min="4104" max="4104" width="11.42578125" style="2"/>
    <col min="4105" max="4105" width="13.42578125" style="2" customWidth="1"/>
    <col min="4106" max="4106" width="11.42578125" style="2"/>
    <col min="4107" max="4107" width="15.5703125" style="2" customWidth="1"/>
    <col min="4108" max="4352" width="11.42578125" style="2"/>
    <col min="4353" max="4353" width="14.28515625" style="2" customWidth="1"/>
    <col min="4354" max="4354" width="13.7109375" style="2" customWidth="1"/>
    <col min="4355" max="4355" width="15.28515625" style="2" customWidth="1"/>
    <col min="4356" max="4356" width="11.42578125" style="2"/>
    <col min="4357" max="4357" width="14" style="2" customWidth="1"/>
    <col min="4358" max="4358" width="11.42578125" style="2"/>
    <col min="4359" max="4359" width="13.7109375" style="2" customWidth="1"/>
    <col min="4360" max="4360" width="11.42578125" style="2"/>
    <col min="4361" max="4361" width="13.42578125" style="2" customWidth="1"/>
    <col min="4362" max="4362" width="11.42578125" style="2"/>
    <col min="4363" max="4363" width="15.5703125" style="2" customWidth="1"/>
    <col min="4364" max="4608" width="11.42578125" style="2"/>
    <col min="4609" max="4609" width="14.28515625" style="2" customWidth="1"/>
    <col min="4610" max="4610" width="13.7109375" style="2" customWidth="1"/>
    <col min="4611" max="4611" width="15.28515625" style="2" customWidth="1"/>
    <col min="4612" max="4612" width="11.42578125" style="2"/>
    <col min="4613" max="4613" width="14" style="2" customWidth="1"/>
    <col min="4614" max="4614" width="11.42578125" style="2"/>
    <col min="4615" max="4615" width="13.7109375" style="2" customWidth="1"/>
    <col min="4616" max="4616" width="11.42578125" style="2"/>
    <col min="4617" max="4617" width="13.42578125" style="2" customWidth="1"/>
    <col min="4618" max="4618" width="11.42578125" style="2"/>
    <col min="4619" max="4619" width="15.5703125" style="2" customWidth="1"/>
    <col min="4620" max="4864" width="11.42578125" style="2"/>
    <col min="4865" max="4865" width="14.28515625" style="2" customWidth="1"/>
    <col min="4866" max="4866" width="13.7109375" style="2" customWidth="1"/>
    <col min="4867" max="4867" width="15.28515625" style="2" customWidth="1"/>
    <col min="4868" max="4868" width="11.42578125" style="2"/>
    <col min="4869" max="4869" width="14" style="2" customWidth="1"/>
    <col min="4870" max="4870" width="11.42578125" style="2"/>
    <col min="4871" max="4871" width="13.7109375" style="2" customWidth="1"/>
    <col min="4872" max="4872" width="11.42578125" style="2"/>
    <col min="4873" max="4873" width="13.42578125" style="2" customWidth="1"/>
    <col min="4874" max="4874" width="11.42578125" style="2"/>
    <col min="4875" max="4875" width="15.5703125" style="2" customWidth="1"/>
    <col min="4876" max="5120" width="11.42578125" style="2"/>
    <col min="5121" max="5121" width="14.28515625" style="2" customWidth="1"/>
    <col min="5122" max="5122" width="13.7109375" style="2" customWidth="1"/>
    <col min="5123" max="5123" width="15.28515625" style="2" customWidth="1"/>
    <col min="5124" max="5124" width="11.42578125" style="2"/>
    <col min="5125" max="5125" width="14" style="2" customWidth="1"/>
    <col min="5126" max="5126" width="11.42578125" style="2"/>
    <col min="5127" max="5127" width="13.7109375" style="2" customWidth="1"/>
    <col min="5128" max="5128" width="11.42578125" style="2"/>
    <col min="5129" max="5129" width="13.42578125" style="2" customWidth="1"/>
    <col min="5130" max="5130" width="11.42578125" style="2"/>
    <col min="5131" max="5131" width="15.5703125" style="2" customWidth="1"/>
    <col min="5132" max="5376" width="11.42578125" style="2"/>
    <col min="5377" max="5377" width="14.28515625" style="2" customWidth="1"/>
    <col min="5378" max="5378" width="13.7109375" style="2" customWidth="1"/>
    <col min="5379" max="5379" width="15.28515625" style="2" customWidth="1"/>
    <col min="5380" max="5380" width="11.42578125" style="2"/>
    <col min="5381" max="5381" width="14" style="2" customWidth="1"/>
    <col min="5382" max="5382" width="11.42578125" style="2"/>
    <col min="5383" max="5383" width="13.7109375" style="2" customWidth="1"/>
    <col min="5384" max="5384" width="11.42578125" style="2"/>
    <col min="5385" max="5385" width="13.42578125" style="2" customWidth="1"/>
    <col min="5386" max="5386" width="11.42578125" style="2"/>
    <col min="5387" max="5387" width="15.5703125" style="2" customWidth="1"/>
    <col min="5388" max="5632" width="11.42578125" style="2"/>
    <col min="5633" max="5633" width="14.28515625" style="2" customWidth="1"/>
    <col min="5634" max="5634" width="13.7109375" style="2" customWidth="1"/>
    <col min="5635" max="5635" width="15.28515625" style="2" customWidth="1"/>
    <col min="5636" max="5636" width="11.42578125" style="2"/>
    <col min="5637" max="5637" width="14" style="2" customWidth="1"/>
    <col min="5638" max="5638" width="11.42578125" style="2"/>
    <col min="5639" max="5639" width="13.7109375" style="2" customWidth="1"/>
    <col min="5640" max="5640" width="11.42578125" style="2"/>
    <col min="5641" max="5641" width="13.42578125" style="2" customWidth="1"/>
    <col min="5642" max="5642" width="11.42578125" style="2"/>
    <col min="5643" max="5643" width="15.5703125" style="2" customWidth="1"/>
    <col min="5644" max="5888" width="11.42578125" style="2"/>
    <col min="5889" max="5889" width="14.28515625" style="2" customWidth="1"/>
    <col min="5890" max="5890" width="13.7109375" style="2" customWidth="1"/>
    <col min="5891" max="5891" width="15.28515625" style="2" customWidth="1"/>
    <col min="5892" max="5892" width="11.42578125" style="2"/>
    <col min="5893" max="5893" width="14" style="2" customWidth="1"/>
    <col min="5894" max="5894" width="11.42578125" style="2"/>
    <col min="5895" max="5895" width="13.7109375" style="2" customWidth="1"/>
    <col min="5896" max="5896" width="11.42578125" style="2"/>
    <col min="5897" max="5897" width="13.42578125" style="2" customWidth="1"/>
    <col min="5898" max="5898" width="11.42578125" style="2"/>
    <col min="5899" max="5899" width="15.5703125" style="2" customWidth="1"/>
    <col min="5900" max="6144" width="11.42578125" style="2"/>
    <col min="6145" max="6145" width="14.28515625" style="2" customWidth="1"/>
    <col min="6146" max="6146" width="13.7109375" style="2" customWidth="1"/>
    <col min="6147" max="6147" width="15.28515625" style="2" customWidth="1"/>
    <col min="6148" max="6148" width="11.42578125" style="2"/>
    <col min="6149" max="6149" width="14" style="2" customWidth="1"/>
    <col min="6150" max="6150" width="11.42578125" style="2"/>
    <col min="6151" max="6151" width="13.7109375" style="2" customWidth="1"/>
    <col min="6152" max="6152" width="11.42578125" style="2"/>
    <col min="6153" max="6153" width="13.42578125" style="2" customWidth="1"/>
    <col min="6154" max="6154" width="11.42578125" style="2"/>
    <col min="6155" max="6155" width="15.5703125" style="2" customWidth="1"/>
    <col min="6156" max="6400" width="11.42578125" style="2"/>
    <col min="6401" max="6401" width="14.28515625" style="2" customWidth="1"/>
    <col min="6402" max="6402" width="13.7109375" style="2" customWidth="1"/>
    <col min="6403" max="6403" width="15.28515625" style="2" customWidth="1"/>
    <col min="6404" max="6404" width="11.42578125" style="2"/>
    <col min="6405" max="6405" width="14" style="2" customWidth="1"/>
    <col min="6406" max="6406" width="11.42578125" style="2"/>
    <col min="6407" max="6407" width="13.7109375" style="2" customWidth="1"/>
    <col min="6408" max="6408" width="11.42578125" style="2"/>
    <col min="6409" max="6409" width="13.42578125" style="2" customWidth="1"/>
    <col min="6410" max="6410" width="11.42578125" style="2"/>
    <col min="6411" max="6411" width="15.5703125" style="2" customWidth="1"/>
    <col min="6412" max="6656" width="11.42578125" style="2"/>
    <col min="6657" max="6657" width="14.28515625" style="2" customWidth="1"/>
    <col min="6658" max="6658" width="13.7109375" style="2" customWidth="1"/>
    <col min="6659" max="6659" width="15.28515625" style="2" customWidth="1"/>
    <col min="6660" max="6660" width="11.42578125" style="2"/>
    <col min="6661" max="6661" width="14" style="2" customWidth="1"/>
    <col min="6662" max="6662" width="11.42578125" style="2"/>
    <col min="6663" max="6663" width="13.7109375" style="2" customWidth="1"/>
    <col min="6664" max="6664" width="11.42578125" style="2"/>
    <col min="6665" max="6665" width="13.42578125" style="2" customWidth="1"/>
    <col min="6666" max="6666" width="11.42578125" style="2"/>
    <col min="6667" max="6667" width="15.5703125" style="2" customWidth="1"/>
    <col min="6668" max="6912" width="11.42578125" style="2"/>
    <col min="6913" max="6913" width="14.28515625" style="2" customWidth="1"/>
    <col min="6914" max="6914" width="13.7109375" style="2" customWidth="1"/>
    <col min="6915" max="6915" width="15.28515625" style="2" customWidth="1"/>
    <col min="6916" max="6916" width="11.42578125" style="2"/>
    <col min="6917" max="6917" width="14" style="2" customWidth="1"/>
    <col min="6918" max="6918" width="11.42578125" style="2"/>
    <col min="6919" max="6919" width="13.7109375" style="2" customWidth="1"/>
    <col min="6920" max="6920" width="11.42578125" style="2"/>
    <col min="6921" max="6921" width="13.42578125" style="2" customWidth="1"/>
    <col min="6922" max="6922" width="11.42578125" style="2"/>
    <col min="6923" max="6923" width="15.5703125" style="2" customWidth="1"/>
    <col min="6924" max="7168" width="11.42578125" style="2"/>
    <col min="7169" max="7169" width="14.28515625" style="2" customWidth="1"/>
    <col min="7170" max="7170" width="13.7109375" style="2" customWidth="1"/>
    <col min="7171" max="7171" width="15.28515625" style="2" customWidth="1"/>
    <col min="7172" max="7172" width="11.42578125" style="2"/>
    <col min="7173" max="7173" width="14" style="2" customWidth="1"/>
    <col min="7174" max="7174" width="11.42578125" style="2"/>
    <col min="7175" max="7175" width="13.7109375" style="2" customWidth="1"/>
    <col min="7176" max="7176" width="11.42578125" style="2"/>
    <col min="7177" max="7177" width="13.42578125" style="2" customWidth="1"/>
    <col min="7178" max="7178" width="11.42578125" style="2"/>
    <col min="7179" max="7179" width="15.5703125" style="2" customWidth="1"/>
    <col min="7180" max="7424" width="11.42578125" style="2"/>
    <col min="7425" max="7425" width="14.28515625" style="2" customWidth="1"/>
    <col min="7426" max="7426" width="13.7109375" style="2" customWidth="1"/>
    <col min="7427" max="7427" width="15.28515625" style="2" customWidth="1"/>
    <col min="7428" max="7428" width="11.42578125" style="2"/>
    <col min="7429" max="7429" width="14" style="2" customWidth="1"/>
    <col min="7430" max="7430" width="11.42578125" style="2"/>
    <col min="7431" max="7431" width="13.7109375" style="2" customWidth="1"/>
    <col min="7432" max="7432" width="11.42578125" style="2"/>
    <col min="7433" max="7433" width="13.42578125" style="2" customWidth="1"/>
    <col min="7434" max="7434" width="11.42578125" style="2"/>
    <col min="7435" max="7435" width="15.5703125" style="2" customWidth="1"/>
    <col min="7436" max="7680" width="11.42578125" style="2"/>
    <col min="7681" max="7681" width="14.28515625" style="2" customWidth="1"/>
    <col min="7682" max="7682" width="13.7109375" style="2" customWidth="1"/>
    <col min="7683" max="7683" width="15.28515625" style="2" customWidth="1"/>
    <col min="7684" max="7684" width="11.42578125" style="2"/>
    <col min="7685" max="7685" width="14" style="2" customWidth="1"/>
    <col min="7686" max="7686" width="11.42578125" style="2"/>
    <col min="7687" max="7687" width="13.7109375" style="2" customWidth="1"/>
    <col min="7688" max="7688" width="11.42578125" style="2"/>
    <col min="7689" max="7689" width="13.42578125" style="2" customWidth="1"/>
    <col min="7690" max="7690" width="11.42578125" style="2"/>
    <col min="7691" max="7691" width="15.5703125" style="2" customWidth="1"/>
    <col min="7692" max="7936" width="11.42578125" style="2"/>
    <col min="7937" max="7937" width="14.28515625" style="2" customWidth="1"/>
    <col min="7938" max="7938" width="13.7109375" style="2" customWidth="1"/>
    <col min="7939" max="7939" width="15.28515625" style="2" customWidth="1"/>
    <col min="7940" max="7940" width="11.42578125" style="2"/>
    <col min="7941" max="7941" width="14" style="2" customWidth="1"/>
    <col min="7942" max="7942" width="11.42578125" style="2"/>
    <col min="7943" max="7943" width="13.7109375" style="2" customWidth="1"/>
    <col min="7944" max="7944" width="11.42578125" style="2"/>
    <col min="7945" max="7945" width="13.42578125" style="2" customWidth="1"/>
    <col min="7946" max="7946" width="11.42578125" style="2"/>
    <col min="7947" max="7947" width="15.5703125" style="2" customWidth="1"/>
    <col min="7948" max="8192" width="11.42578125" style="2"/>
    <col min="8193" max="8193" width="14.28515625" style="2" customWidth="1"/>
    <col min="8194" max="8194" width="13.7109375" style="2" customWidth="1"/>
    <col min="8195" max="8195" width="15.28515625" style="2" customWidth="1"/>
    <col min="8196" max="8196" width="11.42578125" style="2"/>
    <col min="8197" max="8197" width="14" style="2" customWidth="1"/>
    <col min="8198" max="8198" width="11.42578125" style="2"/>
    <col min="8199" max="8199" width="13.7109375" style="2" customWidth="1"/>
    <col min="8200" max="8200" width="11.42578125" style="2"/>
    <col min="8201" max="8201" width="13.42578125" style="2" customWidth="1"/>
    <col min="8202" max="8202" width="11.42578125" style="2"/>
    <col min="8203" max="8203" width="15.5703125" style="2" customWidth="1"/>
    <col min="8204" max="8448" width="11.42578125" style="2"/>
    <col min="8449" max="8449" width="14.28515625" style="2" customWidth="1"/>
    <col min="8450" max="8450" width="13.7109375" style="2" customWidth="1"/>
    <col min="8451" max="8451" width="15.28515625" style="2" customWidth="1"/>
    <col min="8452" max="8452" width="11.42578125" style="2"/>
    <col min="8453" max="8453" width="14" style="2" customWidth="1"/>
    <col min="8454" max="8454" width="11.42578125" style="2"/>
    <col min="8455" max="8455" width="13.7109375" style="2" customWidth="1"/>
    <col min="8456" max="8456" width="11.42578125" style="2"/>
    <col min="8457" max="8457" width="13.42578125" style="2" customWidth="1"/>
    <col min="8458" max="8458" width="11.42578125" style="2"/>
    <col min="8459" max="8459" width="15.5703125" style="2" customWidth="1"/>
    <col min="8460" max="8704" width="11.42578125" style="2"/>
    <col min="8705" max="8705" width="14.28515625" style="2" customWidth="1"/>
    <col min="8706" max="8706" width="13.7109375" style="2" customWidth="1"/>
    <col min="8707" max="8707" width="15.28515625" style="2" customWidth="1"/>
    <col min="8708" max="8708" width="11.42578125" style="2"/>
    <col min="8709" max="8709" width="14" style="2" customWidth="1"/>
    <col min="8710" max="8710" width="11.42578125" style="2"/>
    <col min="8711" max="8711" width="13.7109375" style="2" customWidth="1"/>
    <col min="8712" max="8712" width="11.42578125" style="2"/>
    <col min="8713" max="8713" width="13.42578125" style="2" customWidth="1"/>
    <col min="8714" max="8714" width="11.42578125" style="2"/>
    <col min="8715" max="8715" width="15.5703125" style="2" customWidth="1"/>
    <col min="8716" max="8960" width="11.42578125" style="2"/>
    <col min="8961" max="8961" width="14.28515625" style="2" customWidth="1"/>
    <col min="8962" max="8962" width="13.7109375" style="2" customWidth="1"/>
    <col min="8963" max="8963" width="15.28515625" style="2" customWidth="1"/>
    <col min="8964" max="8964" width="11.42578125" style="2"/>
    <col min="8965" max="8965" width="14" style="2" customWidth="1"/>
    <col min="8966" max="8966" width="11.42578125" style="2"/>
    <col min="8967" max="8967" width="13.7109375" style="2" customWidth="1"/>
    <col min="8968" max="8968" width="11.42578125" style="2"/>
    <col min="8969" max="8969" width="13.42578125" style="2" customWidth="1"/>
    <col min="8970" max="8970" width="11.42578125" style="2"/>
    <col min="8971" max="8971" width="15.5703125" style="2" customWidth="1"/>
    <col min="8972" max="9216" width="11.42578125" style="2"/>
    <col min="9217" max="9217" width="14.28515625" style="2" customWidth="1"/>
    <col min="9218" max="9218" width="13.7109375" style="2" customWidth="1"/>
    <col min="9219" max="9219" width="15.28515625" style="2" customWidth="1"/>
    <col min="9220" max="9220" width="11.42578125" style="2"/>
    <col min="9221" max="9221" width="14" style="2" customWidth="1"/>
    <col min="9222" max="9222" width="11.42578125" style="2"/>
    <col min="9223" max="9223" width="13.7109375" style="2" customWidth="1"/>
    <col min="9224" max="9224" width="11.42578125" style="2"/>
    <col min="9225" max="9225" width="13.42578125" style="2" customWidth="1"/>
    <col min="9226" max="9226" width="11.42578125" style="2"/>
    <col min="9227" max="9227" width="15.5703125" style="2" customWidth="1"/>
    <col min="9228" max="9472" width="11.42578125" style="2"/>
    <col min="9473" max="9473" width="14.28515625" style="2" customWidth="1"/>
    <col min="9474" max="9474" width="13.7109375" style="2" customWidth="1"/>
    <col min="9475" max="9475" width="15.28515625" style="2" customWidth="1"/>
    <col min="9476" max="9476" width="11.42578125" style="2"/>
    <col min="9477" max="9477" width="14" style="2" customWidth="1"/>
    <col min="9478" max="9478" width="11.42578125" style="2"/>
    <col min="9479" max="9479" width="13.7109375" style="2" customWidth="1"/>
    <col min="9480" max="9480" width="11.42578125" style="2"/>
    <col min="9481" max="9481" width="13.42578125" style="2" customWidth="1"/>
    <col min="9482" max="9482" width="11.42578125" style="2"/>
    <col min="9483" max="9483" width="15.5703125" style="2" customWidth="1"/>
    <col min="9484" max="9728" width="11.42578125" style="2"/>
    <col min="9729" max="9729" width="14.28515625" style="2" customWidth="1"/>
    <col min="9730" max="9730" width="13.7109375" style="2" customWidth="1"/>
    <col min="9731" max="9731" width="15.28515625" style="2" customWidth="1"/>
    <col min="9732" max="9732" width="11.42578125" style="2"/>
    <col min="9733" max="9733" width="14" style="2" customWidth="1"/>
    <col min="9734" max="9734" width="11.42578125" style="2"/>
    <col min="9735" max="9735" width="13.7109375" style="2" customWidth="1"/>
    <col min="9736" max="9736" width="11.42578125" style="2"/>
    <col min="9737" max="9737" width="13.42578125" style="2" customWidth="1"/>
    <col min="9738" max="9738" width="11.42578125" style="2"/>
    <col min="9739" max="9739" width="15.5703125" style="2" customWidth="1"/>
    <col min="9740" max="9984" width="11.42578125" style="2"/>
    <col min="9985" max="9985" width="14.28515625" style="2" customWidth="1"/>
    <col min="9986" max="9986" width="13.7109375" style="2" customWidth="1"/>
    <col min="9987" max="9987" width="15.28515625" style="2" customWidth="1"/>
    <col min="9988" max="9988" width="11.42578125" style="2"/>
    <col min="9989" max="9989" width="14" style="2" customWidth="1"/>
    <col min="9990" max="9990" width="11.42578125" style="2"/>
    <col min="9991" max="9991" width="13.7109375" style="2" customWidth="1"/>
    <col min="9992" max="9992" width="11.42578125" style="2"/>
    <col min="9993" max="9993" width="13.42578125" style="2" customWidth="1"/>
    <col min="9994" max="9994" width="11.42578125" style="2"/>
    <col min="9995" max="9995" width="15.5703125" style="2" customWidth="1"/>
    <col min="9996" max="10240" width="11.42578125" style="2"/>
    <col min="10241" max="10241" width="14.28515625" style="2" customWidth="1"/>
    <col min="10242" max="10242" width="13.7109375" style="2" customWidth="1"/>
    <col min="10243" max="10243" width="15.28515625" style="2" customWidth="1"/>
    <col min="10244" max="10244" width="11.42578125" style="2"/>
    <col min="10245" max="10245" width="14" style="2" customWidth="1"/>
    <col min="10246" max="10246" width="11.42578125" style="2"/>
    <col min="10247" max="10247" width="13.7109375" style="2" customWidth="1"/>
    <col min="10248" max="10248" width="11.42578125" style="2"/>
    <col min="10249" max="10249" width="13.42578125" style="2" customWidth="1"/>
    <col min="10250" max="10250" width="11.42578125" style="2"/>
    <col min="10251" max="10251" width="15.5703125" style="2" customWidth="1"/>
    <col min="10252" max="10496" width="11.42578125" style="2"/>
    <col min="10497" max="10497" width="14.28515625" style="2" customWidth="1"/>
    <col min="10498" max="10498" width="13.7109375" style="2" customWidth="1"/>
    <col min="10499" max="10499" width="15.28515625" style="2" customWidth="1"/>
    <col min="10500" max="10500" width="11.42578125" style="2"/>
    <col min="10501" max="10501" width="14" style="2" customWidth="1"/>
    <col min="10502" max="10502" width="11.42578125" style="2"/>
    <col min="10503" max="10503" width="13.7109375" style="2" customWidth="1"/>
    <col min="10504" max="10504" width="11.42578125" style="2"/>
    <col min="10505" max="10505" width="13.42578125" style="2" customWidth="1"/>
    <col min="10506" max="10506" width="11.42578125" style="2"/>
    <col min="10507" max="10507" width="15.5703125" style="2" customWidth="1"/>
    <col min="10508" max="10752" width="11.42578125" style="2"/>
    <col min="10753" max="10753" width="14.28515625" style="2" customWidth="1"/>
    <col min="10754" max="10754" width="13.7109375" style="2" customWidth="1"/>
    <col min="10755" max="10755" width="15.28515625" style="2" customWidth="1"/>
    <col min="10756" max="10756" width="11.42578125" style="2"/>
    <col min="10757" max="10757" width="14" style="2" customWidth="1"/>
    <col min="10758" max="10758" width="11.42578125" style="2"/>
    <col min="10759" max="10759" width="13.7109375" style="2" customWidth="1"/>
    <col min="10760" max="10760" width="11.42578125" style="2"/>
    <col min="10761" max="10761" width="13.42578125" style="2" customWidth="1"/>
    <col min="10762" max="10762" width="11.42578125" style="2"/>
    <col min="10763" max="10763" width="15.5703125" style="2" customWidth="1"/>
    <col min="10764" max="11008" width="11.42578125" style="2"/>
    <col min="11009" max="11009" width="14.28515625" style="2" customWidth="1"/>
    <col min="11010" max="11010" width="13.7109375" style="2" customWidth="1"/>
    <col min="11011" max="11011" width="15.28515625" style="2" customWidth="1"/>
    <col min="11012" max="11012" width="11.42578125" style="2"/>
    <col min="11013" max="11013" width="14" style="2" customWidth="1"/>
    <col min="11014" max="11014" width="11.42578125" style="2"/>
    <col min="11015" max="11015" width="13.7109375" style="2" customWidth="1"/>
    <col min="11016" max="11016" width="11.42578125" style="2"/>
    <col min="11017" max="11017" width="13.42578125" style="2" customWidth="1"/>
    <col min="11018" max="11018" width="11.42578125" style="2"/>
    <col min="11019" max="11019" width="15.5703125" style="2" customWidth="1"/>
    <col min="11020" max="11264" width="11.42578125" style="2"/>
    <col min="11265" max="11265" width="14.28515625" style="2" customWidth="1"/>
    <col min="11266" max="11266" width="13.7109375" style="2" customWidth="1"/>
    <col min="11267" max="11267" width="15.28515625" style="2" customWidth="1"/>
    <col min="11268" max="11268" width="11.42578125" style="2"/>
    <col min="11269" max="11269" width="14" style="2" customWidth="1"/>
    <col min="11270" max="11270" width="11.42578125" style="2"/>
    <col min="11271" max="11271" width="13.7109375" style="2" customWidth="1"/>
    <col min="11272" max="11272" width="11.42578125" style="2"/>
    <col min="11273" max="11273" width="13.42578125" style="2" customWidth="1"/>
    <col min="11274" max="11274" width="11.42578125" style="2"/>
    <col min="11275" max="11275" width="15.5703125" style="2" customWidth="1"/>
    <col min="11276" max="11520" width="11.42578125" style="2"/>
    <col min="11521" max="11521" width="14.28515625" style="2" customWidth="1"/>
    <col min="11522" max="11522" width="13.7109375" style="2" customWidth="1"/>
    <col min="11523" max="11523" width="15.28515625" style="2" customWidth="1"/>
    <col min="11524" max="11524" width="11.42578125" style="2"/>
    <col min="11525" max="11525" width="14" style="2" customWidth="1"/>
    <col min="11526" max="11526" width="11.42578125" style="2"/>
    <col min="11527" max="11527" width="13.7109375" style="2" customWidth="1"/>
    <col min="11528" max="11528" width="11.42578125" style="2"/>
    <col min="11529" max="11529" width="13.42578125" style="2" customWidth="1"/>
    <col min="11530" max="11530" width="11.42578125" style="2"/>
    <col min="11531" max="11531" width="15.5703125" style="2" customWidth="1"/>
    <col min="11532" max="11776" width="11.42578125" style="2"/>
    <col min="11777" max="11777" width="14.28515625" style="2" customWidth="1"/>
    <col min="11778" max="11778" width="13.7109375" style="2" customWidth="1"/>
    <col min="11779" max="11779" width="15.28515625" style="2" customWidth="1"/>
    <col min="11780" max="11780" width="11.42578125" style="2"/>
    <col min="11781" max="11781" width="14" style="2" customWidth="1"/>
    <col min="11782" max="11782" width="11.42578125" style="2"/>
    <col min="11783" max="11783" width="13.7109375" style="2" customWidth="1"/>
    <col min="11784" max="11784" width="11.42578125" style="2"/>
    <col min="11785" max="11785" width="13.42578125" style="2" customWidth="1"/>
    <col min="11786" max="11786" width="11.42578125" style="2"/>
    <col min="11787" max="11787" width="15.5703125" style="2" customWidth="1"/>
    <col min="11788" max="12032" width="11.42578125" style="2"/>
    <col min="12033" max="12033" width="14.28515625" style="2" customWidth="1"/>
    <col min="12034" max="12034" width="13.7109375" style="2" customWidth="1"/>
    <col min="12035" max="12035" width="15.28515625" style="2" customWidth="1"/>
    <col min="12036" max="12036" width="11.42578125" style="2"/>
    <col min="12037" max="12037" width="14" style="2" customWidth="1"/>
    <col min="12038" max="12038" width="11.42578125" style="2"/>
    <col min="12039" max="12039" width="13.7109375" style="2" customWidth="1"/>
    <col min="12040" max="12040" width="11.42578125" style="2"/>
    <col min="12041" max="12041" width="13.42578125" style="2" customWidth="1"/>
    <col min="12042" max="12042" width="11.42578125" style="2"/>
    <col min="12043" max="12043" width="15.5703125" style="2" customWidth="1"/>
    <col min="12044" max="12288" width="11.42578125" style="2"/>
    <col min="12289" max="12289" width="14.28515625" style="2" customWidth="1"/>
    <col min="12290" max="12290" width="13.7109375" style="2" customWidth="1"/>
    <col min="12291" max="12291" width="15.28515625" style="2" customWidth="1"/>
    <col min="12292" max="12292" width="11.42578125" style="2"/>
    <col min="12293" max="12293" width="14" style="2" customWidth="1"/>
    <col min="12294" max="12294" width="11.42578125" style="2"/>
    <col min="12295" max="12295" width="13.7109375" style="2" customWidth="1"/>
    <col min="12296" max="12296" width="11.42578125" style="2"/>
    <col min="12297" max="12297" width="13.42578125" style="2" customWidth="1"/>
    <col min="12298" max="12298" width="11.42578125" style="2"/>
    <col min="12299" max="12299" width="15.5703125" style="2" customWidth="1"/>
    <col min="12300" max="12544" width="11.42578125" style="2"/>
    <col min="12545" max="12545" width="14.28515625" style="2" customWidth="1"/>
    <col min="12546" max="12546" width="13.7109375" style="2" customWidth="1"/>
    <col min="12547" max="12547" width="15.28515625" style="2" customWidth="1"/>
    <col min="12548" max="12548" width="11.42578125" style="2"/>
    <col min="12549" max="12549" width="14" style="2" customWidth="1"/>
    <col min="12550" max="12550" width="11.42578125" style="2"/>
    <col min="12551" max="12551" width="13.7109375" style="2" customWidth="1"/>
    <col min="12552" max="12552" width="11.42578125" style="2"/>
    <col min="12553" max="12553" width="13.42578125" style="2" customWidth="1"/>
    <col min="12554" max="12554" width="11.42578125" style="2"/>
    <col min="12555" max="12555" width="15.5703125" style="2" customWidth="1"/>
    <col min="12556" max="12800" width="11.42578125" style="2"/>
    <col min="12801" max="12801" width="14.28515625" style="2" customWidth="1"/>
    <col min="12802" max="12802" width="13.7109375" style="2" customWidth="1"/>
    <col min="12803" max="12803" width="15.28515625" style="2" customWidth="1"/>
    <col min="12804" max="12804" width="11.42578125" style="2"/>
    <col min="12805" max="12805" width="14" style="2" customWidth="1"/>
    <col min="12806" max="12806" width="11.42578125" style="2"/>
    <col min="12807" max="12807" width="13.7109375" style="2" customWidth="1"/>
    <col min="12808" max="12808" width="11.42578125" style="2"/>
    <col min="12809" max="12809" width="13.42578125" style="2" customWidth="1"/>
    <col min="12810" max="12810" width="11.42578125" style="2"/>
    <col min="12811" max="12811" width="15.5703125" style="2" customWidth="1"/>
    <col min="12812" max="13056" width="11.42578125" style="2"/>
    <col min="13057" max="13057" width="14.28515625" style="2" customWidth="1"/>
    <col min="13058" max="13058" width="13.7109375" style="2" customWidth="1"/>
    <col min="13059" max="13059" width="15.28515625" style="2" customWidth="1"/>
    <col min="13060" max="13060" width="11.42578125" style="2"/>
    <col min="13061" max="13061" width="14" style="2" customWidth="1"/>
    <col min="13062" max="13062" width="11.42578125" style="2"/>
    <col min="13063" max="13063" width="13.7109375" style="2" customWidth="1"/>
    <col min="13064" max="13064" width="11.42578125" style="2"/>
    <col min="13065" max="13065" width="13.42578125" style="2" customWidth="1"/>
    <col min="13066" max="13066" width="11.42578125" style="2"/>
    <col min="13067" max="13067" width="15.5703125" style="2" customWidth="1"/>
    <col min="13068" max="13312" width="11.42578125" style="2"/>
    <col min="13313" max="13313" width="14.28515625" style="2" customWidth="1"/>
    <col min="13314" max="13314" width="13.7109375" style="2" customWidth="1"/>
    <col min="13315" max="13315" width="15.28515625" style="2" customWidth="1"/>
    <col min="13316" max="13316" width="11.42578125" style="2"/>
    <col min="13317" max="13317" width="14" style="2" customWidth="1"/>
    <col min="13318" max="13318" width="11.42578125" style="2"/>
    <col min="13319" max="13319" width="13.7109375" style="2" customWidth="1"/>
    <col min="13320" max="13320" width="11.42578125" style="2"/>
    <col min="13321" max="13321" width="13.42578125" style="2" customWidth="1"/>
    <col min="13322" max="13322" width="11.42578125" style="2"/>
    <col min="13323" max="13323" width="15.5703125" style="2" customWidth="1"/>
    <col min="13324" max="13568" width="11.42578125" style="2"/>
    <col min="13569" max="13569" width="14.28515625" style="2" customWidth="1"/>
    <col min="13570" max="13570" width="13.7109375" style="2" customWidth="1"/>
    <col min="13571" max="13571" width="15.28515625" style="2" customWidth="1"/>
    <col min="13572" max="13572" width="11.42578125" style="2"/>
    <col min="13573" max="13573" width="14" style="2" customWidth="1"/>
    <col min="13574" max="13574" width="11.42578125" style="2"/>
    <col min="13575" max="13575" width="13.7109375" style="2" customWidth="1"/>
    <col min="13576" max="13576" width="11.42578125" style="2"/>
    <col min="13577" max="13577" width="13.42578125" style="2" customWidth="1"/>
    <col min="13578" max="13578" width="11.42578125" style="2"/>
    <col min="13579" max="13579" width="15.5703125" style="2" customWidth="1"/>
    <col min="13580" max="13824" width="11.42578125" style="2"/>
    <col min="13825" max="13825" width="14.28515625" style="2" customWidth="1"/>
    <col min="13826" max="13826" width="13.7109375" style="2" customWidth="1"/>
    <col min="13827" max="13827" width="15.28515625" style="2" customWidth="1"/>
    <col min="13828" max="13828" width="11.42578125" style="2"/>
    <col min="13829" max="13829" width="14" style="2" customWidth="1"/>
    <col min="13830" max="13830" width="11.42578125" style="2"/>
    <col min="13831" max="13831" width="13.7109375" style="2" customWidth="1"/>
    <col min="13832" max="13832" width="11.42578125" style="2"/>
    <col min="13833" max="13833" width="13.42578125" style="2" customWidth="1"/>
    <col min="13834" max="13834" width="11.42578125" style="2"/>
    <col min="13835" max="13835" width="15.5703125" style="2" customWidth="1"/>
    <col min="13836" max="14080" width="11.42578125" style="2"/>
    <col min="14081" max="14081" width="14.28515625" style="2" customWidth="1"/>
    <col min="14082" max="14082" width="13.7109375" style="2" customWidth="1"/>
    <col min="14083" max="14083" width="15.28515625" style="2" customWidth="1"/>
    <col min="14084" max="14084" width="11.42578125" style="2"/>
    <col min="14085" max="14085" width="14" style="2" customWidth="1"/>
    <col min="14086" max="14086" width="11.42578125" style="2"/>
    <col min="14087" max="14087" width="13.7109375" style="2" customWidth="1"/>
    <col min="14088" max="14088" width="11.42578125" style="2"/>
    <col min="14089" max="14089" width="13.42578125" style="2" customWidth="1"/>
    <col min="14090" max="14090" width="11.42578125" style="2"/>
    <col min="14091" max="14091" width="15.5703125" style="2" customWidth="1"/>
    <col min="14092" max="14336" width="11.42578125" style="2"/>
    <col min="14337" max="14337" width="14.28515625" style="2" customWidth="1"/>
    <col min="14338" max="14338" width="13.7109375" style="2" customWidth="1"/>
    <col min="14339" max="14339" width="15.28515625" style="2" customWidth="1"/>
    <col min="14340" max="14340" width="11.42578125" style="2"/>
    <col min="14341" max="14341" width="14" style="2" customWidth="1"/>
    <col min="14342" max="14342" width="11.42578125" style="2"/>
    <col min="14343" max="14343" width="13.7109375" style="2" customWidth="1"/>
    <col min="14344" max="14344" width="11.42578125" style="2"/>
    <col min="14345" max="14345" width="13.42578125" style="2" customWidth="1"/>
    <col min="14346" max="14346" width="11.42578125" style="2"/>
    <col min="14347" max="14347" width="15.5703125" style="2" customWidth="1"/>
    <col min="14348" max="14592" width="11.42578125" style="2"/>
    <col min="14593" max="14593" width="14.28515625" style="2" customWidth="1"/>
    <col min="14594" max="14594" width="13.7109375" style="2" customWidth="1"/>
    <col min="14595" max="14595" width="15.28515625" style="2" customWidth="1"/>
    <col min="14596" max="14596" width="11.42578125" style="2"/>
    <col min="14597" max="14597" width="14" style="2" customWidth="1"/>
    <col min="14598" max="14598" width="11.42578125" style="2"/>
    <col min="14599" max="14599" width="13.7109375" style="2" customWidth="1"/>
    <col min="14600" max="14600" width="11.42578125" style="2"/>
    <col min="14601" max="14601" width="13.42578125" style="2" customWidth="1"/>
    <col min="14602" max="14602" width="11.42578125" style="2"/>
    <col min="14603" max="14603" width="15.5703125" style="2" customWidth="1"/>
    <col min="14604" max="14848" width="11.42578125" style="2"/>
    <col min="14849" max="14849" width="14.28515625" style="2" customWidth="1"/>
    <col min="14850" max="14850" width="13.7109375" style="2" customWidth="1"/>
    <col min="14851" max="14851" width="15.28515625" style="2" customWidth="1"/>
    <col min="14852" max="14852" width="11.42578125" style="2"/>
    <col min="14853" max="14853" width="14" style="2" customWidth="1"/>
    <col min="14854" max="14854" width="11.42578125" style="2"/>
    <col min="14855" max="14855" width="13.7109375" style="2" customWidth="1"/>
    <col min="14856" max="14856" width="11.42578125" style="2"/>
    <col min="14857" max="14857" width="13.42578125" style="2" customWidth="1"/>
    <col min="14858" max="14858" width="11.42578125" style="2"/>
    <col min="14859" max="14859" width="15.5703125" style="2" customWidth="1"/>
    <col min="14860" max="15104" width="11.42578125" style="2"/>
    <col min="15105" max="15105" width="14.28515625" style="2" customWidth="1"/>
    <col min="15106" max="15106" width="13.7109375" style="2" customWidth="1"/>
    <col min="15107" max="15107" width="15.28515625" style="2" customWidth="1"/>
    <col min="15108" max="15108" width="11.42578125" style="2"/>
    <col min="15109" max="15109" width="14" style="2" customWidth="1"/>
    <col min="15110" max="15110" width="11.42578125" style="2"/>
    <col min="15111" max="15111" width="13.7109375" style="2" customWidth="1"/>
    <col min="15112" max="15112" width="11.42578125" style="2"/>
    <col min="15113" max="15113" width="13.42578125" style="2" customWidth="1"/>
    <col min="15114" max="15114" width="11.42578125" style="2"/>
    <col min="15115" max="15115" width="15.5703125" style="2" customWidth="1"/>
    <col min="15116" max="15360" width="11.42578125" style="2"/>
    <col min="15361" max="15361" width="14.28515625" style="2" customWidth="1"/>
    <col min="15362" max="15362" width="13.7109375" style="2" customWidth="1"/>
    <col min="15363" max="15363" width="15.28515625" style="2" customWidth="1"/>
    <col min="15364" max="15364" width="11.42578125" style="2"/>
    <col min="15365" max="15365" width="14" style="2" customWidth="1"/>
    <col min="15366" max="15366" width="11.42578125" style="2"/>
    <col min="15367" max="15367" width="13.7109375" style="2" customWidth="1"/>
    <col min="15368" max="15368" width="11.42578125" style="2"/>
    <col min="15369" max="15369" width="13.42578125" style="2" customWidth="1"/>
    <col min="15370" max="15370" width="11.42578125" style="2"/>
    <col min="15371" max="15371" width="15.5703125" style="2" customWidth="1"/>
    <col min="15372" max="15616" width="11.42578125" style="2"/>
    <col min="15617" max="15617" width="14.28515625" style="2" customWidth="1"/>
    <col min="15618" max="15618" width="13.7109375" style="2" customWidth="1"/>
    <col min="15619" max="15619" width="15.28515625" style="2" customWidth="1"/>
    <col min="15620" max="15620" width="11.42578125" style="2"/>
    <col min="15621" max="15621" width="14" style="2" customWidth="1"/>
    <col min="15622" max="15622" width="11.42578125" style="2"/>
    <col min="15623" max="15623" width="13.7109375" style="2" customWidth="1"/>
    <col min="15624" max="15624" width="11.42578125" style="2"/>
    <col min="15625" max="15625" width="13.42578125" style="2" customWidth="1"/>
    <col min="15626" max="15626" width="11.42578125" style="2"/>
    <col min="15627" max="15627" width="15.5703125" style="2" customWidth="1"/>
    <col min="15628" max="15872" width="11.42578125" style="2"/>
    <col min="15873" max="15873" width="14.28515625" style="2" customWidth="1"/>
    <col min="15874" max="15874" width="13.7109375" style="2" customWidth="1"/>
    <col min="15875" max="15875" width="15.28515625" style="2" customWidth="1"/>
    <col min="15876" max="15876" width="11.42578125" style="2"/>
    <col min="15877" max="15877" width="14" style="2" customWidth="1"/>
    <col min="15878" max="15878" width="11.42578125" style="2"/>
    <col min="15879" max="15879" width="13.7109375" style="2" customWidth="1"/>
    <col min="15880" max="15880" width="11.42578125" style="2"/>
    <col min="15881" max="15881" width="13.42578125" style="2" customWidth="1"/>
    <col min="15882" max="15882" width="11.42578125" style="2"/>
    <col min="15883" max="15883" width="15.5703125" style="2" customWidth="1"/>
    <col min="15884" max="16128" width="11.42578125" style="2"/>
    <col min="16129" max="16129" width="14.28515625" style="2" customWidth="1"/>
    <col min="16130" max="16130" width="13.7109375" style="2" customWidth="1"/>
    <col min="16131" max="16131" width="15.28515625" style="2" customWidth="1"/>
    <col min="16132" max="16132" width="11.42578125" style="2"/>
    <col min="16133" max="16133" width="14" style="2" customWidth="1"/>
    <col min="16134" max="16134" width="11.42578125" style="2"/>
    <col min="16135" max="16135" width="13.7109375" style="2" customWidth="1"/>
    <col min="16136" max="16136" width="11.42578125" style="2"/>
    <col min="16137" max="16137" width="13.42578125" style="2" customWidth="1"/>
    <col min="16138" max="16138" width="11.42578125" style="2"/>
    <col min="16139" max="16139" width="15.5703125" style="2" customWidth="1"/>
    <col min="16140" max="16384" width="11.42578125" style="2"/>
  </cols>
  <sheetData>
    <row r="1" spans="1:8" ht="18" x14ac:dyDescent="0.25">
      <c r="A1" s="1" t="s">
        <v>0</v>
      </c>
    </row>
    <row r="2" spans="1:8" x14ac:dyDescent="0.25">
      <c r="F2" s="3" t="s">
        <v>24</v>
      </c>
    </row>
    <row r="5" spans="1:8" x14ac:dyDescent="0.25">
      <c r="C5" s="5" t="s">
        <v>1</v>
      </c>
      <c r="D5" s="70"/>
      <c r="E5" s="70"/>
      <c r="F5" s="70"/>
      <c r="G5" s="70"/>
    </row>
    <row r="7" spans="1:8" x14ac:dyDescent="0.25">
      <c r="D7" s="5" t="s">
        <v>18</v>
      </c>
      <c r="E7" s="22"/>
      <c r="G7" s="2" t="s">
        <v>21</v>
      </c>
      <c r="H7" s="23">
        <f>IF(E9=EOMONTH(E9,0),ROUND(+DATEDIF(E7,E9,"M")+1,2),ROUND(+DATEDIF(E7,E9,"M"),2))</f>
        <v>0</v>
      </c>
    </row>
    <row r="8" spans="1:8" x14ac:dyDescent="0.25">
      <c r="D8" s="5"/>
      <c r="E8" s="47"/>
    </row>
    <row r="9" spans="1:8" x14ac:dyDescent="0.25">
      <c r="D9" s="5" t="s">
        <v>22</v>
      </c>
      <c r="E9" s="22"/>
    </row>
    <row r="10" spans="1:8" x14ac:dyDescent="0.25">
      <c r="D10" s="5"/>
      <c r="E10" s="47"/>
    </row>
    <row r="11" spans="1:8" ht="15.75" x14ac:dyDescent="0.25">
      <c r="D11" s="5" t="s">
        <v>19</v>
      </c>
      <c r="E11" s="22"/>
      <c r="G11" s="24" t="str">
        <f>+IF(H7&lt;9,"Votre durée de contrat est inférieure à 9 mois, vous n'avez pas le droit à l'indemnité de rupture","")</f>
        <v>Votre durée de contrat est inférieure à 9 mois, vous n'avez pas le droit à l'indemnité de rupture</v>
      </c>
    </row>
    <row r="13" spans="1:8" x14ac:dyDescent="0.25">
      <c r="C13" s="5" t="s">
        <v>2</v>
      </c>
      <c r="D13" s="85" t="s">
        <v>3</v>
      </c>
      <c r="E13" s="85"/>
      <c r="F13" s="20" t="s">
        <v>4</v>
      </c>
      <c r="G13" s="21">
        <f>1/+VLOOKUP(D13,A43:D46,3,FALSE)</f>
        <v>1.2500000000000001E-2</v>
      </c>
    </row>
    <row r="14" spans="1:8" x14ac:dyDescent="0.25">
      <c r="F14" s="21"/>
      <c r="G14" s="21">
        <f>+VLOOKUP(D13,A43:D46,3,FALSE)</f>
        <v>80</v>
      </c>
    </row>
    <row r="16" spans="1:8" ht="15.75" thickBot="1" x14ac:dyDescent="0.3"/>
    <row r="17" spans="1:12" ht="15.75" thickBot="1" x14ac:dyDescent="0.3">
      <c r="A17" s="25" t="s">
        <v>5</v>
      </c>
      <c r="B17" s="26" t="s">
        <v>20</v>
      </c>
      <c r="C17" s="27" t="s">
        <v>5</v>
      </c>
      <c r="D17" s="26" t="s">
        <v>20</v>
      </c>
      <c r="E17" s="27" t="s">
        <v>5</v>
      </c>
      <c r="F17" s="26" t="s">
        <v>20</v>
      </c>
      <c r="G17" s="28" t="s">
        <v>5</v>
      </c>
      <c r="H17" s="26" t="s">
        <v>20</v>
      </c>
      <c r="I17" s="27" t="s">
        <v>5</v>
      </c>
      <c r="J17" s="26" t="s">
        <v>20</v>
      </c>
      <c r="K17" s="29" t="s">
        <v>5</v>
      </c>
      <c r="L17" s="25" t="s">
        <v>20</v>
      </c>
    </row>
    <row r="18" spans="1:12" x14ac:dyDescent="0.25">
      <c r="A18" s="30">
        <f>IF(DATE(YEAR(E11),MONTH(E11),DAY(2))&gt;=DATE(YEAR(E7),MONTH(E7),DAY(2)),DATE(YEAR(E11),MONTH(E11),DAY(2)),"")</f>
        <v>2</v>
      </c>
      <c r="B18" s="10"/>
      <c r="C18" s="31" t="str">
        <f>IFERROR(IF(DATE(YEAR(A29),MONTH(A29)-1,DAY(A29))&gt;=DATE(YEAR($E$7),MONTH($E$7),DAY(2)),DATE(YEAR(A29),MONTH(A29)-1,DAY(A29)),""),"")</f>
        <v/>
      </c>
      <c r="D18" s="13"/>
      <c r="E18" s="31" t="str">
        <f>IFERROR(IF(DATE(YEAR(C29),MONTH(C29)-1,DAY(C29))&gt;=DATE(YEAR($E$7),MONTH($E$7),DAY(2)),DATE(YEAR(C29),MONTH(C29)-1,DAY(C29)),""),"")</f>
        <v/>
      </c>
      <c r="F18" s="13"/>
      <c r="G18" s="32" t="str">
        <f>IFERROR(IF(DATE(YEAR(E29),MONTH(E29)-1,DAY(E29))&gt;=DATE(YEAR($E$7),MONTH($E$7),DAY(2)),DATE(YEAR(E29),MONTH(E29)-1,DAY(E29)),""),"")</f>
        <v/>
      </c>
      <c r="H18" s="13"/>
      <c r="I18" s="31" t="str">
        <f>IFERROR(IF(DATE(YEAR(G29),MONTH(G29)-1,DAY(G29))&gt;=DATE(YEAR($E$7),MONTH($E$7),DAY(2)),DATE(YEAR(G29),MONTH(G29)-1,DAY(G29)),""),"")</f>
        <v/>
      </c>
      <c r="J18" s="13"/>
      <c r="K18" s="33" t="str">
        <f>IFERROR(IF(DATE(YEAR(I29),MONTH(I29)-1,DAY(I29))&gt;=DATE(YEAR($E$7),MONTH($E$7),DAY(2)),DATE(YEAR(I29),MONTH(I29)-1,DAY(I29)),""),"")</f>
        <v/>
      </c>
      <c r="L18" s="13"/>
    </row>
    <row r="19" spans="1:12" x14ac:dyDescent="0.25">
      <c r="A19" s="34" t="str">
        <f t="shared" ref="A19:A29" si="0">IFERROR(IF(DATE(YEAR(A18),MONTH(A18)-1,DAY(A18))&gt;=DATE(YEAR($E$7),MONTH($E$7),DAY(2)),DATE(YEAR(A18),MONTH(A18)-1,DAY(A18)),""),"")</f>
        <v/>
      </c>
      <c r="B19" s="11"/>
      <c r="C19" s="35" t="str">
        <f t="shared" ref="C19:C28" si="1">IFERROR(IF(DATE(YEAR(C18),MONTH(C18)-1,DAY(C18))&gt;=DATE(YEAR($E$7),MONTH($E$7),DAY(2)),DATE(YEAR(C18),MONTH(C18)-1,DAY(C18)),""),"")</f>
        <v/>
      </c>
      <c r="D19" s="14"/>
      <c r="E19" s="35" t="str">
        <f t="shared" ref="E19:E29" si="2">IFERROR(IF(DATE(YEAR(E18),MONTH(E18)-1,DAY(E18))&gt;=DATE(YEAR($E$7),MONTH($E$7),DAY(2)),DATE(YEAR(E18),MONTH(E18)-1,DAY(E18)),""),"")</f>
        <v/>
      </c>
      <c r="F19" s="14"/>
      <c r="G19" s="36" t="str">
        <f t="shared" ref="G19:G29" si="3">IFERROR(IF(DATE(YEAR(G18),MONTH(G18)-1,DAY(G18))&gt;=DATE(YEAR($E$7),MONTH($E$7),DAY(2)),DATE(YEAR(G18),MONTH(G18)-1,DAY(G18)),""),"")</f>
        <v/>
      </c>
      <c r="H19" s="14"/>
      <c r="I19" s="35" t="str">
        <f t="shared" ref="I19:I29" si="4">IFERROR(IF(DATE(YEAR(I18),MONTH(I18)-1,DAY(I18))&gt;=DATE(YEAR($E$7),MONTH($E$7),DAY(2)),DATE(YEAR(I18),MONTH(I18)-1,DAY(I18)),""),"")</f>
        <v/>
      </c>
      <c r="J19" s="14"/>
      <c r="K19" s="37" t="str">
        <f t="shared" ref="K19:K29" si="5">IFERROR(IF(DATE(YEAR(K18),MONTH(K18)-1,DAY(K18))&gt;=DATE(YEAR($E$7),MONTH($E$7),DAY(2)),DATE(YEAR(K18),MONTH(K18)-1,DAY(K18)),""),"")</f>
        <v/>
      </c>
      <c r="L19" s="14"/>
    </row>
    <row r="20" spans="1:12" x14ac:dyDescent="0.25">
      <c r="A20" s="34" t="str">
        <f t="shared" si="0"/>
        <v/>
      </c>
      <c r="B20" s="11"/>
      <c r="C20" s="35" t="str">
        <f t="shared" si="1"/>
        <v/>
      </c>
      <c r="D20" s="14"/>
      <c r="E20" s="35" t="str">
        <f t="shared" si="2"/>
        <v/>
      </c>
      <c r="F20" s="14"/>
      <c r="G20" s="36" t="str">
        <f t="shared" si="3"/>
        <v/>
      </c>
      <c r="H20" s="14"/>
      <c r="I20" s="35" t="str">
        <f t="shared" si="4"/>
        <v/>
      </c>
      <c r="J20" s="14"/>
      <c r="K20" s="37" t="str">
        <f t="shared" si="5"/>
        <v/>
      </c>
      <c r="L20" s="14"/>
    </row>
    <row r="21" spans="1:12" x14ac:dyDescent="0.25">
      <c r="A21" s="34" t="str">
        <f t="shared" si="0"/>
        <v/>
      </c>
      <c r="B21" s="11"/>
      <c r="C21" s="35" t="str">
        <f t="shared" si="1"/>
        <v/>
      </c>
      <c r="D21" s="14"/>
      <c r="E21" s="35" t="str">
        <f t="shared" si="2"/>
        <v/>
      </c>
      <c r="F21" s="14"/>
      <c r="G21" s="36" t="str">
        <f t="shared" si="3"/>
        <v/>
      </c>
      <c r="H21" s="14"/>
      <c r="I21" s="35" t="str">
        <f t="shared" si="4"/>
        <v/>
      </c>
      <c r="J21" s="14"/>
      <c r="K21" s="37" t="str">
        <f t="shared" si="5"/>
        <v/>
      </c>
      <c r="L21" s="14"/>
    </row>
    <row r="22" spans="1:12" x14ac:dyDescent="0.25">
      <c r="A22" s="34" t="str">
        <f t="shared" si="0"/>
        <v/>
      </c>
      <c r="B22" s="11"/>
      <c r="C22" s="35" t="str">
        <f t="shared" si="1"/>
        <v/>
      </c>
      <c r="D22" s="14"/>
      <c r="E22" s="35" t="str">
        <f t="shared" si="2"/>
        <v/>
      </c>
      <c r="F22" s="14"/>
      <c r="G22" s="36" t="str">
        <f t="shared" si="3"/>
        <v/>
      </c>
      <c r="H22" s="14"/>
      <c r="I22" s="35" t="str">
        <f t="shared" si="4"/>
        <v/>
      </c>
      <c r="J22" s="14"/>
      <c r="K22" s="37" t="str">
        <f t="shared" si="5"/>
        <v/>
      </c>
      <c r="L22" s="14"/>
    </row>
    <row r="23" spans="1:12" x14ac:dyDescent="0.25">
      <c r="A23" s="34" t="str">
        <f t="shared" si="0"/>
        <v/>
      </c>
      <c r="B23" s="11"/>
      <c r="C23" s="35" t="str">
        <f t="shared" si="1"/>
        <v/>
      </c>
      <c r="D23" s="14"/>
      <c r="E23" s="35" t="str">
        <f t="shared" si="2"/>
        <v/>
      </c>
      <c r="F23" s="14"/>
      <c r="G23" s="36" t="str">
        <f t="shared" si="3"/>
        <v/>
      </c>
      <c r="H23" s="14"/>
      <c r="I23" s="35" t="str">
        <f t="shared" si="4"/>
        <v/>
      </c>
      <c r="J23" s="14"/>
      <c r="K23" s="37" t="str">
        <f t="shared" si="5"/>
        <v/>
      </c>
      <c r="L23" s="14"/>
    </row>
    <row r="24" spans="1:12" x14ac:dyDescent="0.25">
      <c r="A24" s="34" t="str">
        <f t="shared" si="0"/>
        <v/>
      </c>
      <c r="B24" s="11"/>
      <c r="C24" s="35" t="str">
        <f t="shared" si="1"/>
        <v/>
      </c>
      <c r="D24" s="14"/>
      <c r="E24" s="35" t="str">
        <f t="shared" si="2"/>
        <v/>
      </c>
      <c r="F24" s="14"/>
      <c r="G24" s="36" t="str">
        <f t="shared" si="3"/>
        <v/>
      </c>
      <c r="H24" s="14"/>
      <c r="I24" s="35" t="str">
        <f t="shared" si="4"/>
        <v/>
      </c>
      <c r="J24" s="14"/>
      <c r="K24" s="37" t="str">
        <f t="shared" si="5"/>
        <v/>
      </c>
      <c r="L24" s="14"/>
    </row>
    <row r="25" spans="1:12" x14ac:dyDescent="0.25">
      <c r="A25" s="34" t="str">
        <f t="shared" si="0"/>
        <v/>
      </c>
      <c r="B25" s="11"/>
      <c r="C25" s="35" t="str">
        <f t="shared" si="1"/>
        <v/>
      </c>
      <c r="D25" s="14"/>
      <c r="E25" s="35" t="str">
        <f t="shared" si="2"/>
        <v/>
      </c>
      <c r="F25" s="14"/>
      <c r="G25" s="36" t="str">
        <f t="shared" si="3"/>
        <v/>
      </c>
      <c r="H25" s="14"/>
      <c r="I25" s="35" t="str">
        <f t="shared" si="4"/>
        <v/>
      </c>
      <c r="J25" s="14"/>
      <c r="K25" s="37" t="str">
        <f t="shared" si="5"/>
        <v/>
      </c>
      <c r="L25" s="14"/>
    </row>
    <row r="26" spans="1:12" x14ac:dyDescent="0.25">
      <c r="A26" s="34" t="str">
        <f t="shared" si="0"/>
        <v/>
      </c>
      <c r="B26" s="11"/>
      <c r="C26" s="35" t="str">
        <f t="shared" si="1"/>
        <v/>
      </c>
      <c r="D26" s="14"/>
      <c r="E26" s="35" t="str">
        <f t="shared" si="2"/>
        <v/>
      </c>
      <c r="F26" s="14"/>
      <c r="G26" s="36" t="str">
        <f t="shared" si="3"/>
        <v/>
      </c>
      <c r="H26" s="14"/>
      <c r="I26" s="35" t="str">
        <f t="shared" si="4"/>
        <v/>
      </c>
      <c r="J26" s="14"/>
      <c r="K26" s="37" t="str">
        <f t="shared" si="5"/>
        <v/>
      </c>
      <c r="L26" s="14"/>
    </row>
    <row r="27" spans="1:12" x14ac:dyDescent="0.25">
      <c r="A27" s="34" t="str">
        <f t="shared" si="0"/>
        <v/>
      </c>
      <c r="B27" s="11"/>
      <c r="C27" s="35" t="str">
        <f t="shared" si="1"/>
        <v/>
      </c>
      <c r="D27" s="14"/>
      <c r="E27" s="35" t="str">
        <f t="shared" si="2"/>
        <v/>
      </c>
      <c r="F27" s="14"/>
      <c r="G27" s="36" t="str">
        <f t="shared" si="3"/>
        <v/>
      </c>
      <c r="H27" s="14"/>
      <c r="I27" s="35" t="str">
        <f t="shared" si="4"/>
        <v/>
      </c>
      <c r="J27" s="14"/>
      <c r="K27" s="37" t="str">
        <f t="shared" si="5"/>
        <v/>
      </c>
      <c r="L27" s="14"/>
    </row>
    <row r="28" spans="1:12" x14ac:dyDescent="0.25">
      <c r="A28" s="34" t="str">
        <f t="shared" si="0"/>
        <v/>
      </c>
      <c r="B28" s="11"/>
      <c r="C28" s="35" t="str">
        <f t="shared" si="1"/>
        <v/>
      </c>
      <c r="D28" s="14"/>
      <c r="E28" s="35" t="str">
        <f t="shared" si="2"/>
        <v/>
      </c>
      <c r="F28" s="14"/>
      <c r="G28" s="36" t="str">
        <f t="shared" si="3"/>
        <v/>
      </c>
      <c r="H28" s="14"/>
      <c r="I28" s="35" t="str">
        <f t="shared" si="4"/>
        <v/>
      </c>
      <c r="J28" s="14"/>
      <c r="K28" s="37" t="str">
        <f t="shared" si="5"/>
        <v/>
      </c>
      <c r="L28" s="14"/>
    </row>
    <row r="29" spans="1:12" ht="15.75" thickBot="1" x14ac:dyDescent="0.3">
      <c r="A29" s="38" t="str">
        <f t="shared" si="0"/>
        <v/>
      </c>
      <c r="B29" s="12"/>
      <c r="C29" s="39" t="str">
        <f>IFERROR(IF(DATE(YEAR(C28),MONTH(C28)-1,DAY(C28))&gt;=DATE(YEAR($E$7),MONTH($E$7),DAY(2)),DATE(YEAR(C28),MONTH(C28)-1,DAY(C28)),"FIN"),"")</f>
        <v/>
      </c>
      <c r="D29" s="15"/>
      <c r="E29" s="39" t="str">
        <f t="shared" si="2"/>
        <v/>
      </c>
      <c r="F29" s="15"/>
      <c r="G29" s="40" t="str">
        <f t="shared" si="3"/>
        <v/>
      </c>
      <c r="H29" s="15"/>
      <c r="I29" s="39" t="str">
        <f t="shared" si="4"/>
        <v/>
      </c>
      <c r="J29" s="15"/>
      <c r="K29" s="41" t="str">
        <f t="shared" si="5"/>
        <v/>
      </c>
      <c r="L29" s="15"/>
    </row>
    <row r="30" spans="1:12" ht="15.75" thickBot="1" x14ac:dyDescent="0.3">
      <c r="A30" s="36"/>
      <c r="B30" s="42">
        <f>SUM(B18:B29)</f>
        <v>0</v>
      </c>
      <c r="D30" s="42">
        <f>SUM(D18:D29)</f>
        <v>0</v>
      </c>
      <c r="F30" s="42">
        <f>SUM(F18:F29)</f>
        <v>0</v>
      </c>
      <c r="H30" s="42">
        <f>SUM(H18:H29)</f>
        <v>0</v>
      </c>
      <c r="J30" s="42">
        <f>SUM(J18:J29)</f>
        <v>0</v>
      </c>
      <c r="L30" s="42">
        <f>SUM(L18:L29)</f>
        <v>0</v>
      </c>
    </row>
    <row r="31" spans="1:12" x14ac:dyDescent="0.25">
      <c r="A31" s="36"/>
    </row>
    <row r="32" spans="1:12" ht="15.75" thickBot="1" x14ac:dyDescent="0.3"/>
    <row r="33" spans="1:10" ht="15.75" thickBot="1" x14ac:dyDescent="0.3">
      <c r="D33" s="5" t="s">
        <v>6</v>
      </c>
      <c r="E33" s="43">
        <f>ROUND(SUM(B30:L30),2)</f>
        <v>0</v>
      </c>
    </row>
    <row r="34" spans="1:10" ht="15.75" thickBot="1" x14ac:dyDescent="0.3"/>
    <row r="35" spans="1:10" ht="16.5" thickBot="1" x14ac:dyDescent="0.3">
      <c r="A35" s="44"/>
      <c r="D35" s="45" t="s">
        <v>7</v>
      </c>
      <c r="E35" s="46">
        <f>+IF(H7&lt;9,0,ROUND(E33*G13,2))</f>
        <v>0</v>
      </c>
    </row>
    <row r="37" spans="1:10" x14ac:dyDescent="0.25">
      <c r="D37" s="90" t="str">
        <f>IF(H7&lt;9,"",+IF(E33&gt;0,"Détail du calcul :   "&amp;E33&amp;" € X 1 / "&amp;G14,""))</f>
        <v/>
      </c>
      <c r="E37" s="90"/>
    </row>
    <row r="40" spans="1:10" x14ac:dyDescent="0.25">
      <c r="A40" s="4" t="s">
        <v>2</v>
      </c>
    </row>
    <row r="42" spans="1:10" x14ac:dyDescent="0.25">
      <c r="A42" s="6" t="s">
        <v>8</v>
      </c>
      <c r="B42" s="86" t="s">
        <v>9</v>
      </c>
      <c r="C42" s="86"/>
      <c r="D42" s="7" t="s">
        <v>10</v>
      </c>
      <c r="E42" s="87" t="s">
        <v>11</v>
      </c>
      <c r="F42" s="88"/>
      <c r="G42" s="87" t="s">
        <v>12</v>
      </c>
      <c r="H42" s="89"/>
      <c r="I42" s="89"/>
      <c r="J42" s="88"/>
    </row>
    <row r="43" spans="1:10" x14ac:dyDescent="0.25">
      <c r="A43" s="16" t="s">
        <v>3</v>
      </c>
      <c r="B43" s="17" t="s">
        <v>13</v>
      </c>
      <c r="C43" s="9">
        <v>80</v>
      </c>
      <c r="D43" s="18" t="s">
        <v>14</v>
      </c>
      <c r="E43" s="80">
        <v>9</v>
      </c>
      <c r="F43" s="81"/>
      <c r="G43" s="82" t="s">
        <v>15</v>
      </c>
      <c r="H43" s="83"/>
      <c r="I43" s="83"/>
      <c r="J43" s="84"/>
    </row>
    <row r="44" spans="1:10" x14ac:dyDescent="0.25">
      <c r="A44" s="48" t="s">
        <v>16</v>
      </c>
      <c r="B44" s="49" t="s">
        <v>13</v>
      </c>
      <c r="C44" s="50">
        <v>60</v>
      </c>
      <c r="D44" s="51" t="s">
        <v>14</v>
      </c>
      <c r="E44" s="67">
        <v>9</v>
      </c>
      <c r="F44" s="68"/>
      <c r="G44" s="77" t="s">
        <v>17</v>
      </c>
      <c r="H44" s="78"/>
      <c r="I44" s="78"/>
      <c r="J44" s="79"/>
    </row>
    <row r="45" spans="1:10" x14ac:dyDescent="0.25">
      <c r="A45" s="52"/>
      <c r="B45" s="49" t="s">
        <v>13</v>
      </c>
      <c r="C45" s="54"/>
      <c r="D45" s="51" t="s">
        <v>14</v>
      </c>
      <c r="E45" s="67">
        <v>9</v>
      </c>
      <c r="F45" s="68"/>
      <c r="G45" s="69"/>
      <c r="H45" s="70"/>
      <c r="I45" s="70"/>
      <c r="J45" s="71"/>
    </row>
    <row r="46" spans="1:10" x14ac:dyDescent="0.25">
      <c r="A46" s="53"/>
      <c r="B46" s="8" t="s">
        <v>13</v>
      </c>
      <c r="C46" s="55"/>
      <c r="D46" s="19" t="s">
        <v>14</v>
      </c>
      <c r="E46" s="72">
        <v>9</v>
      </c>
      <c r="F46" s="73"/>
      <c r="G46" s="74"/>
      <c r="H46" s="75"/>
      <c r="I46" s="75"/>
      <c r="J46" s="76"/>
    </row>
  </sheetData>
  <sheetProtection algorithmName="SHA-512" hashValue="BPCKWN5N86ixHkivpI6XVlr8hi9WxQcKWzIp9GZhQ0aUmfJ0zACwFRLYyZUW90ePkrP3+UfipyVeD2GVujdPPw==" saltValue="Y7ztcAgASb6CP4l+TEtg1g==" spinCount="100000" sheet="1" objects="1" scenarios="1" formatCells="0" formatColumns="0" formatRows="0" insertColumns="0" insertRows="0" sort="0" autoFilter="0" pivotTables="0"/>
  <mergeCells count="14">
    <mergeCell ref="E43:F43"/>
    <mergeCell ref="G43:J43"/>
    <mergeCell ref="D5:G5"/>
    <mergeCell ref="D13:E13"/>
    <mergeCell ref="B42:C42"/>
    <mergeCell ref="E42:F42"/>
    <mergeCell ref="G42:J42"/>
    <mergeCell ref="D37:E37"/>
    <mergeCell ref="E45:F45"/>
    <mergeCell ref="G45:J45"/>
    <mergeCell ref="E46:F46"/>
    <mergeCell ref="G46:J46"/>
    <mergeCell ref="E44:F44"/>
    <mergeCell ref="G44:J44"/>
  </mergeCells>
  <conditionalFormatting sqref="E11">
    <cfRule type="expression" dxfId="1" priority="1">
      <formula>$E$11&lt;$E$9</formula>
    </cfRule>
  </conditionalFormatting>
  <dataValidations count="1">
    <dataValidation type="list" allowBlank="1" showInputMessage="1" showErrorMessage="1" sqref="D13" xr:uid="{BF308E85-EC54-49E7-AFBF-A7036AEA8644}">
      <formula1>$A$43:$A$46</formula1>
    </dataValidation>
  </dataValidations>
  <pageMargins left="0.31496062992125984" right="0.31496062992125984" top="0.35433070866141736" bottom="0.74803149606299213" header="0.31496062992125984" footer="0.31496062992125984"/>
  <pageSetup paperSize="9" scale="69"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0E4A-A0C1-45C8-89C0-4B4A6482417C}">
  <sheetPr>
    <tabColor rgb="FFFFFF00"/>
  </sheetPr>
  <dimension ref="A1:L46"/>
  <sheetViews>
    <sheetView showGridLines="0" zoomScale="80" zoomScaleNormal="80" workbookViewId="0">
      <selection activeCell="F3" sqref="F3"/>
    </sheetView>
  </sheetViews>
  <sheetFormatPr baseColWidth="10" defaultRowHeight="15" x14ac:dyDescent="0.25"/>
  <cols>
    <col min="1" max="12" width="18.140625" style="2" customWidth="1"/>
    <col min="13" max="256" width="11.42578125" style="2"/>
    <col min="257" max="257" width="14.28515625" style="2" customWidth="1"/>
    <col min="258" max="258" width="13.7109375" style="2" customWidth="1"/>
    <col min="259" max="259" width="15.28515625" style="2" customWidth="1"/>
    <col min="260" max="260" width="11.42578125" style="2"/>
    <col min="261" max="261" width="14" style="2" customWidth="1"/>
    <col min="262" max="262" width="11.42578125" style="2"/>
    <col min="263" max="263" width="13.7109375" style="2" customWidth="1"/>
    <col min="264" max="264" width="11.42578125" style="2"/>
    <col min="265" max="265" width="13.42578125" style="2" customWidth="1"/>
    <col min="266" max="266" width="11.42578125" style="2"/>
    <col min="267" max="267" width="15.5703125" style="2" customWidth="1"/>
    <col min="268" max="512" width="11.42578125" style="2"/>
    <col min="513" max="513" width="14.28515625" style="2" customWidth="1"/>
    <col min="514" max="514" width="13.7109375" style="2" customWidth="1"/>
    <col min="515" max="515" width="15.28515625" style="2" customWidth="1"/>
    <col min="516" max="516" width="11.42578125" style="2"/>
    <col min="517" max="517" width="14" style="2" customWidth="1"/>
    <col min="518" max="518" width="11.42578125" style="2"/>
    <col min="519" max="519" width="13.7109375" style="2" customWidth="1"/>
    <col min="520" max="520" width="11.42578125" style="2"/>
    <col min="521" max="521" width="13.42578125" style="2" customWidth="1"/>
    <col min="522" max="522" width="11.42578125" style="2"/>
    <col min="523" max="523" width="15.5703125" style="2" customWidth="1"/>
    <col min="524" max="768" width="11.42578125" style="2"/>
    <col min="769" max="769" width="14.28515625" style="2" customWidth="1"/>
    <col min="770" max="770" width="13.7109375" style="2" customWidth="1"/>
    <col min="771" max="771" width="15.28515625" style="2" customWidth="1"/>
    <col min="772" max="772" width="11.42578125" style="2"/>
    <col min="773" max="773" width="14" style="2" customWidth="1"/>
    <col min="774" max="774" width="11.42578125" style="2"/>
    <col min="775" max="775" width="13.7109375" style="2" customWidth="1"/>
    <col min="776" max="776" width="11.42578125" style="2"/>
    <col min="777" max="777" width="13.42578125" style="2" customWidth="1"/>
    <col min="778" max="778" width="11.42578125" style="2"/>
    <col min="779" max="779" width="15.5703125" style="2" customWidth="1"/>
    <col min="780" max="1024" width="11.42578125" style="2"/>
    <col min="1025" max="1025" width="14.28515625" style="2" customWidth="1"/>
    <col min="1026" max="1026" width="13.7109375" style="2" customWidth="1"/>
    <col min="1027" max="1027" width="15.28515625" style="2" customWidth="1"/>
    <col min="1028" max="1028" width="11.42578125" style="2"/>
    <col min="1029" max="1029" width="14" style="2" customWidth="1"/>
    <col min="1030" max="1030" width="11.42578125" style="2"/>
    <col min="1031" max="1031" width="13.7109375" style="2" customWidth="1"/>
    <col min="1032" max="1032" width="11.42578125" style="2"/>
    <col min="1033" max="1033" width="13.42578125" style="2" customWidth="1"/>
    <col min="1034" max="1034" width="11.42578125" style="2"/>
    <col min="1035" max="1035" width="15.5703125" style="2" customWidth="1"/>
    <col min="1036" max="1280" width="11.42578125" style="2"/>
    <col min="1281" max="1281" width="14.28515625" style="2" customWidth="1"/>
    <col min="1282" max="1282" width="13.7109375" style="2" customWidth="1"/>
    <col min="1283" max="1283" width="15.28515625" style="2" customWidth="1"/>
    <col min="1284" max="1284" width="11.42578125" style="2"/>
    <col min="1285" max="1285" width="14" style="2" customWidth="1"/>
    <col min="1286" max="1286" width="11.42578125" style="2"/>
    <col min="1287" max="1287" width="13.7109375" style="2" customWidth="1"/>
    <col min="1288" max="1288" width="11.42578125" style="2"/>
    <col min="1289" max="1289" width="13.42578125" style="2" customWidth="1"/>
    <col min="1290" max="1290" width="11.42578125" style="2"/>
    <col min="1291" max="1291" width="15.5703125" style="2" customWidth="1"/>
    <col min="1292" max="1536" width="11.42578125" style="2"/>
    <col min="1537" max="1537" width="14.28515625" style="2" customWidth="1"/>
    <col min="1538" max="1538" width="13.7109375" style="2" customWidth="1"/>
    <col min="1539" max="1539" width="15.28515625" style="2" customWidth="1"/>
    <col min="1540" max="1540" width="11.42578125" style="2"/>
    <col min="1541" max="1541" width="14" style="2" customWidth="1"/>
    <col min="1542" max="1542" width="11.42578125" style="2"/>
    <col min="1543" max="1543" width="13.7109375" style="2" customWidth="1"/>
    <col min="1544" max="1544" width="11.42578125" style="2"/>
    <col min="1545" max="1545" width="13.42578125" style="2" customWidth="1"/>
    <col min="1546" max="1546" width="11.42578125" style="2"/>
    <col min="1547" max="1547" width="15.5703125" style="2" customWidth="1"/>
    <col min="1548" max="1792" width="11.42578125" style="2"/>
    <col min="1793" max="1793" width="14.28515625" style="2" customWidth="1"/>
    <col min="1794" max="1794" width="13.7109375" style="2" customWidth="1"/>
    <col min="1795" max="1795" width="15.28515625" style="2" customWidth="1"/>
    <col min="1796" max="1796" width="11.42578125" style="2"/>
    <col min="1797" max="1797" width="14" style="2" customWidth="1"/>
    <col min="1798" max="1798" width="11.42578125" style="2"/>
    <col min="1799" max="1799" width="13.7109375" style="2" customWidth="1"/>
    <col min="1800" max="1800" width="11.42578125" style="2"/>
    <col min="1801" max="1801" width="13.42578125" style="2" customWidth="1"/>
    <col min="1802" max="1802" width="11.42578125" style="2"/>
    <col min="1803" max="1803" width="15.5703125" style="2" customWidth="1"/>
    <col min="1804" max="2048" width="11.42578125" style="2"/>
    <col min="2049" max="2049" width="14.28515625" style="2" customWidth="1"/>
    <col min="2050" max="2050" width="13.7109375" style="2" customWidth="1"/>
    <col min="2051" max="2051" width="15.28515625" style="2" customWidth="1"/>
    <col min="2052" max="2052" width="11.42578125" style="2"/>
    <col min="2053" max="2053" width="14" style="2" customWidth="1"/>
    <col min="2054" max="2054" width="11.42578125" style="2"/>
    <col min="2055" max="2055" width="13.7109375" style="2" customWidth="1"/>
    <col min="2056" max="2056" width="11.42578125" style="2"/>
    <col min="2057" max="2057" width="13.42578125" style="2" customWidth="1"/>
    <col min="2058" max="2058" width="11.42578125" style="2"/>
    <col min="2059" max="2059" width="15.5703125" style="2" customWidth="1"/>
    <col min="2060" max="2304" width="11.42578125" style="2"/>
    <col min="2305" max="2305" width="14.28515625" style="2" customWidth="1"/>
    <col min="2306" max="2306" width="13.7109375" style="2" customWidth="1"/>
    <col min="2307" max="2307" width="15.28515625" style="2" customWidth="1"/>
    <col min="2308" max="2308" width="11.42578125" style="2"/>
    <col min="2309" max="2309" width="14" style="2" customWidth="1"/>
    <col min="2310" max="2310" width="11.42578125" style="2"/>
    <col min="2311" max="2311" width="13.7109375" style="2" customWidth="1"/>
    <col min="2312" max="2312" width="11.42578125" style="2"/>
    <col min="2313" max="2313" width="13.42578125" style="2" customWidth="1"/>
    <col min="2314" max="2314" width="11.42578125" style="2"/>
    <col min="2315" max="2315" width="15.5703125" style="2" customWidth="1"/>
    <col min="2316" max="2560" width="11.42578125" style="2"/>
    <col min="2561" max="2561" width="14.28515625" style="2" customWidth="1"/>
    <col min="2562" max="2562" width="13.7109375" style="2" customWidth="1"/>
    <col min="2563" max="2563" width="15.28515625" style="2" customWidth="1"/>
    <col min="2564" max="2564" width="11.42578125" style="2"/>
    <col min="2565" max="2565" width="14" style="2" customWidth="1"/>
    <col min="2566" max="2566" width="11.42578125" style="2"/>
    <col min="2567" max="2567" width="13.7109375" style="2" customWidth="1"/>
    <col min="2568" max="2568" width="11.42578125" style="2"/>
    <col min="2569" max="2569" width="13.42578125" style="2" customWidth="1"/>
    <col min="2570" max="2570" width="11.42578125" style="2"/>
    <col min="2571" max="2571" width="15.5703125" style="2" customWidth="1"/>
    <col min="2572" max="2816" width="11.42578125" style="2"/>
    <col min="2817" max="2817" width="14.28515625" style="2" customWidth="1"/>
    <col min="2818" max="2818" width="13.7109375" style="2" customWidth="1"/>
    <col min="2819" max="2819" width="15.28515625" style="2" customWidth="1"/>
    <col min="2820" max="2820" width="11.42578125" style="2"/>
    <col min="2821" max="2821" width="14" style="2" customWidth="1"/>
    <col min="2822" max="2822" width="11.42578125" style="2"/>
    <col min="2823" max="2823" width="13.7109375" style="2" customWidth="1"/>
    <col min="2824" max="2824" width="11.42578125" style="2"/>
    <col min="2825" max="2825" width="13.42578125" style="2" customWidth="1"/>
    <col min="2826" max="2826" width="11.42578125" style="2"/>
    <col min="2827" max="2827" width="15.5703125" style="2" customWidth="1"/>
    <col min="2828" max="3072" width="11.42578125" style="2"/>
    <col min="3073" max="3073" width="14.28515625" style="2" customWidth="1"/>
    <col min="3074" max="3074" width="13.7109375" style="2" customWidth="1"/>
    <col min="3075" max="3075" width="15.28515625" style="2" customWidth="1"/>
    <col min="3076" max="3076" width="11.42578125" style="2"/>
    <col min="3077" max="3077" width="14" style="2" customWidth="1"/>
    <col min="3078" max="3078" width="11.42578125" style="2"/>
    <col min="3079" max="3079" width="13.7109375" style="2" customWidth="1"/>
    <col min="3080" max="3080" width="11.42578125" style="2"/>
    <col min="3081" max="3081" width="13.42578125" style="2" customWidth="1"/>
    <col min="3082" max="3082" width="11.42578125" style="2"/>
    <col min="3083" max="3083" width="15.5703125" style="2" customWidth="1"/>
    <col min="3084" max="3328" width="11.42578125" style="2"/>
    <col min="3329" max="3329" width="14.28515625" style="2" customWidth="1"/>
    <col min="3330" max="3330" width="13.7109375" style="2" customWidth="1"/>
    <col min="3331" max="3331" width="15.28515625" style="2" customWidth="1"/>
    <col min="3332" max="3332" width="11.42578125" style="2"/>
    <col min="3333" max="3333" width="14" style="2" customWidth="1"/>
    <col min="3334" max="3334" width="11.42578125" style="2"/>
    <col min="3335" max="3335" width="13.7109375" style="2" customWidth="1"/>
    <col min="3336" max="3336" width="11.42578125" style="2"/>
    <col min="3337" max="3337" width="13.42578125" style="2" customWidth="1"/>
    <col min="3338" max="3338" width="11.42578125" style="2"/>
    <col min="3339" max="3339" width="15.5703125" style="2" customWidth="1"/>
    <col min="3340" max="3584" width="11.42578125" style="2"/>
    <col min="3585" max="3585" width="14.28515625" style="2" customWidth="1"/>
    <col min="3586" max="3586" width="13.7109375" style="2" customWidth="1"/>
    <col min="3587" max="3587" width="15.28515625" style="2" customWidth="1"/>
    <col min="3588" max="3588" width="11.42578125" style="2"/>
    <col min="3589" max="3589" width="14" style="2" customWidth="1"/>
    <col min="3590" max="3590" width="11.42578125" style="2"/>
    <col min="3591" max="3591" width="13.7109375" style="2" customWidth="1"/>
    <col min="3592" max="3592" width="11.42578125" style="2"/>
    <col min="3593" max="3593" width="13.42578125" style="2" customWidth="1"/>
    <col min="3594" max="3594" width="11.42578125" style="2"/>
    <col min="3595" max="3595" width="15.5703125" style="2" customWidth="1"/>
    <col min="3596" max="3840" width="11.42578125" style="2"/>
    <col min="3841" max="3841" width="14.28515625" style="2" customWidth="1"/>
    <col min="3842" max="3842" width="13.7109375" style="2" customWidth="1"/>
    <col min="3843" max="3843" width="15.28515625" style="2" customWidth="1"/>
    <col min="3844" max="3844" width="11.42578125" style="2"/>
    <col min="3845" max="3845" width="14" style="2" customWidth="1"/>
    <col min="3846" max="3846" width="11.42578125" style="2"/>
    <col min="3847" max="3847" width="13.7109375" style="2" customWidth="1"/>
    <col min="3848" max="3848" width="11.42578125" style="2"/>
    <col min="3849" max="3849" width="13.42578125" style="2" customWidth="1"/>
    <col min="3850" max="3850" width="11.42578125" style="2"/>
    <col min="3851" max="3851" width="15.5703125" style="2" customWidth="1"/>
    <col min="3852" max="4096" width="11.42578125" style="2"/>
    <col min="4097" max="4097" width="14.28515625" style="2" customWidth="1"/>
    <col min="4098" max="4098" width="13.7109375" style="2" customWidth="1"/>
    <col min="4099" max="4099" width="15.28515625" style="2" customWidth="1"/>
    <col min="4100" max="4100" width="11.42578125" style="2"/>
    <col min="4101" max="4101" width="14" style="2" customWidth="1"/>
    <col min="4102" max="4102" width="11.42578125" style="2"/>
    <col min="4103" max="4103" width="13.7109375" style="2" customWidth="1"/>
    <col min="4104" max="4104" width="11.42578125" style="2"/>
    <col min="4105" max="4105" width="13.42578125" style="2" customWidth="1"/>
    <col min="4106" max="4106" width="11.42578125" style="2"/>
    <col min="4107" max="4107" width="15.5703125" style="2" customWidth="1"/>
    <col min="4108" max="4352" width="11.42578125" style="2"/>
    <col min="4353" max="4353" width="14.28515625" style="2" customWidth="1"/>
    <col min="4354" max="4354" width="13.7109375" style="2" customWidth="1"/>
    <col min="4355" max="4355" width="15.28515625" style="2" customWidth="1"/>
    <col min="4356" max="4356" width="11.42578125" style="2"/>
    <col min="4357" max="4357" width="14" style="2" customWidth="1"/>
    <col min="4358" max="4358" width="11.42578125" style="2"/>
    <col min="4359" max="4359" width="13.7109375" style="2" customWidth="1"/>
    <col min="4360" max="4360" width="11.42578125" style="2"/>
    <col min="4361" max="4361" width="13.42578125" style="2" customWidth="1"/>
    <col min="4362" max="4362" width="11.42578125" style="2"/>
    <col min="4363" max="4363" width="15.5703125" style="2" customWidth="1"/>
    <col min="4364" max="4608" width="11.42578125" style="2"/>
    <col min="4609" max="4609" width="14.28515625" style="2" customWidth="1"/>
    <col min="4610" max="4610" width="13.7109375" style="2" customWidth="1"/>
    <col min="4611" max="4611" width="15.28515625" style="2" customWidth="1"/>
    <col min="4612" max="4612" width="11.42578125" style="2"/>
    <col min="4613" max="4613" width="14" style="2" customWidth="1"/>
    <col min="4614" max="4614" width="11.42578125" style="2"/>
    <col min="4615" max="4615" width="13.7109375" style="2" customWidth="1"/>
    <col min="4616" max="4616" width="11.42578125" style="2"/>
    <col min="4617" max="4617" width="13.42578125" style="2" customWidth="1"/>
    <col min="4618" max="4618" width="11.42578125" style="2"/>
    <col min="4619" max="4619" width="15.5703125" style="2" customWidth="1"/>
    <col min="4620" max="4864" width="11.42578125" style="2"/>
    <col min="4865" max="4865" width="14.28515625" style="2" customWidth="1"/>
    <col min="4866" max="4866" width="13.7109375" style="2" customWidth="1"/>
    <col min="4867" max="4867" width="15.28515625" style="2" customWidth="1"/>
    <col min="4868" max="4868" width="11.42578125" style="2"/>
    <col min="4869" max="4869" width="14" style="2" customWidth="1"/>
    <col min="4870" max="4870" width="11.42578125" style="2"/>
    <col min="4871" max="4871" width="13.7109375" style="2" customWidth="1"/>
    <col min="4872" max="4872" width="11.42578125" style="2"/>
    <col min="4873" max="4873" width="13.42578125" style="2" customWidth="1"/>
    <col min="4874" max="4874" width="11.42578125" style="2"/>
    <col min="4875" max="4875" width="15.5703125" style="2" customWidth="1"/>
    <col min="4876" max="5120" width="11.42578125" style="2"/>
    <col min="5121" max="5121" width="14.28515625" style="2" customWidth="1"/>
    <col min="5122" max="5122" width="13.7109375" style="2" customWidth="1"/>
    <col min="5123" max="5123" width="15.28515625" style="2" customWidth="1"/>
    <col min="5124" max="5124" width="11.42578125" style="2"/>
    <col min="5125" max="5125" width="14" style="2" customWidth="1"/>
    <col min="5126" max="5126" width="11.42578125" style="2"/>
    <col min="5127" max="5127" width="13.7109375" style="2" customWidth="1"/>
    <col min="5128" max="5128" width="11.42578125" style="2"/>
    <col min="5129" max="5129" width="13.42578125" style="2" customWidth="1"/>
    <col min="5130" max="5130" width="11.42578125" style="2"/>
    <col min="5131" max="5131" width="15.5703125" style="2" customWidth="1"/>
    <col min="5132" max="5376" width="11.42578125" style="2"/>
    <col min="5377" max="5377" width="14.28515625" style="2" customWidth="1"/>
    <col min="5378" max="5378" width="13.7109375" style="2" customWidth="1"/>
    <col min="5379" max="5379" width="15.28515625" style="2" customWidth="1"/>
    <col min="5380" max="5380" width="11.42578125" style="2"/>
    <col min="5381" max="5381" width="14" style="2" customWidth="1"/>
    <col min="5382" max="5382" width="11.42578125" style="2"/>
    <col min="5383" max="5383" width="13.7109375" style="2" customWidth="1"/>
    <col min="5384" max="5384" width="11.42578125" style="2"/>
    <col min="5385" max="5385" width="13.42578125" style="2" customWidth="1"/>
    <col min="5386" max="5386" width="11.42578125" style="2"/>
    <col min="5387" max="5387" width="15.5703125" style="2" customWidth="1"/>
    <col min="5388" max="5632" width="11.42578125" style="2"/>
    <col min="5633" max="5633" width="14.28515625" style="2" customWidth="1"/>
    <col min="5634" max="5634" width="13.7109375" style="2" customWidth="1"/>
    <col min="5635" max="5635" width="15.28515625" style="2" customWidth="1"/>
    <col min="5636" max="5636" width="11.42578125" style="2"/>
    <col min="5637" max="5637" width="14" style="2" customWidth="1"/>
    <col min="5638" max="5638" width="11.42578125" style="2"/>
    <col min="5639" max="5639" width="13.7109375" style="2" customWidth="1"/>
    <col min="5640" max="5640" width="11.42578125" style="2"/>
    <col min="5641" max="5641" width="13.42578125" style="2" customWidth="1"/>
    <col min="5642" max="5642" width="11.42578125" style="2"/>
    <col min="5643" max="5643" width="15.5703125" style="2" customWidth="1"/>
    <col min="5644" max="5888" width="11.42578125" style="2"/>
    <col min="5889" max="5889" width="14.28515625" style="2" customWidth="1"/>
    <col min="5890" max="5890" width="13.7109375" style="2" customWidth="1"/>
    <col min="5891" max="5891" width="15.28515625" style="2" customWidth="1"/>
    <col min="5892" max="5892" width="11.42578125" style="2"/>
    <col min="5893" max="5893" width="14" style="2" customWidth="1"/>
    <col min="5894" max="5894" width="11.42578125" style="2"/>
    <col min="5895" max="5895" width="13.7109375" style="2" customWidth="1"/>
    <col min="5896" max="5896" width="11.42578125" style="2"/>
    <col min="5897" max="5897" width="13.42578125" style="2" customWidth="1"/>
    <col min="5898" max="5898" width="11.42578125" style="2"/>
    <col min="5899" max="5899" width="15.5703125" style="2" customWidth="1"/>
    <col min="5900" max="6144" width="11.42578125" style="2"/>
    <col min="6145" max="6145" width="14.28515625" style="2" customWidth="1"/>
    <col min="6146" max="6146" width="13.7109375" style="2" customWidth="1"/>
    <col min="6147" max="6147" width="15.28515625" style="2" customWidth="1"/>
    <col min="6148" max="6148" width="11.42578125" style="2"/>
    <col min="6149" max="6149" width="14" style="2" customWidth="1"/>
    <col min="6150" max="6150" width="11.42578125" style="2"/>
    <col min="6151" max="6151" width="13.7109375" style="2" customWidth="1"/>
    <col min="6152" max="6152" width="11.42578125" style="2"/>
    <col min="6153" max="6153" width="13.42578125" style="2" customWidth="1"/>
    <col min="6154" max="6154" width="11.42578125" style="2"/>
    <col min="6155" max="6155" width="15.5703125" style="2" customWidth="1"/>
    <col min="6156" max="6400" width="11.42578125" style="2"/>
    <col min="6401" max="6401" width="14.28515625" style="2" customWidth="1"/>
    <col min="6402" max="6402" width="13.7109375" style="2" customWidth="1"/>
    <col min="6403" max="6403" width="15.28515625" style="2" customWidth="1"/>
    <col min="6404" max="6404" width="11.42578125" style="2"/>
    <col min="6405" max="6405" width="14" style="2" customWidth="1"/>
    <col min="6406" max="6406" width="11.42578125" style="2"/>
    <col min="6407" max="6407" width="13.7109375" style="2" customWidth="1"/>
    <col min="6408" max="6408" width="11.42578125" style="2"/>
    <col min="6409" max="6409" width="13.42578125" style="2" customWidth="1"/>
    <col min="6410" max="6410" width="11.42578125" style="2"/>
    <col min="6411" max="6411" width="15.5703125" style="2" customWidth="1"/>
    <col min="6412" max="6656" width="11.42578125" style="2"/>
    <col min="6657" max="6657" width="14.28515625" style="2" customWidth="1"/>
    <col min="6658" max="6658" width="13.7109375" style="2" customWidth="1"/>
    <col min="6659" max="6659" width="15.28515625" style="2" customWidth="1"/>
    <col min="6660" max="6660" width="11.42578125" style="2"/>
    <col min="6661" max="6661" width="14" style="2" customWidth="1"/>
    <col min="6662" max="6662" width="11.42578125" style="2"/>
    <col min="6663" max="6663" width="13.7109375" style="2" customWidth="1"/>
    <col min="6664" max="6664" width="11.42578125" style="2"/>
    <col min="6665" max="6665" width="13.42578125" style="2" customWidth="1"/>
    <col min="6666" max="6666" width="11.42578125" style="2"/>
    <col min="6667" max="6667" width="15.5703125" style="2" customWidth="1"/>
    <col min="6668" max="6912" width="11.42578125" style="2"/>
    <col min="6913" max="6913" width="14.28515625" style="2" customWidth="1"/>
    <col min="6914" max="6914" width="13.7109375" style="2" customWidth="1"/>
    <col min="6915" max="6915" width="15.28515625" style="2" customWidth="1"/>
    <col min="6916" max="6916" width="11.42578125" style="2"/>
    <col min="6917" max="6917" width="14" style="2" customWidth="1"/>
    <col min="6918" max="6918" width="11.42578125" style="2"/>
    <col min="6919" max="6919" width="13.7109375" style="2" customWidth="1"/>
    <col min="6920" max="6920" width="11.42578125" style="2"/>
    <col min="6921" max="6921" width="13.42578125" style="2" customWidth="1"/>
    <col min="6922" max="6922" width="11.42578125" style="2"/>
    <col min="6923" max="6923" width="15.5703125" style="2" customWidth="1"/>
    <col min="6924" max="7168" width="11.42578125" style="2"/>
    <col min="7169" max="7169" width="14.28515625" style="2" customWidth="1"/>
    <col min="7170" max="7170" width="13.7109375" style="2" customWidth="1"/>
    <col min="7171" max="7171" width="15.28515625" style="2" customWidth="1"/>
    <col min="7172" max="7172" width="11.42578125" style="2"/>
    <col min="7173" max="7173" width="14" style="2" customWidth="1"/>
    <col min="7174" max="7174" width="11.42578125" style="2"/>
    <col min="7175" max="7175" width="13.7109375" style="2" customWidth="1"/>
    <col min="7176" max="7176" width="11.42578125" style="2"/>
    <col min="7177" max="7177" width="13.42578125" style="2" customWidth="1"/>
    <col min="7178" max="7178" width="11.42578125" style="2"/>
    <col min="7179" max="7179" width="15.5703125" style="2" customWidth="1"/>
    <col min="7180" max="7424" width="11.42578125" style="2"/>
    <col min="7425" max="7425" width="14.28515625" style="2" customWidth="1"/>
    <col min="7426" max="7426" width="13.7109375" style="2" customWidth="1"/>
    <col min="7427" max="7427" width="15.28515625" style="2" customWidth="1"/>
    <col min="7428" max="7428" width="11.42578125" style="2"/>
    <col min="7429" max="7429" width="14" style="2" customWidth="1"/>
    <col min="7430" max="7430" width="11.42578125" style="2"/>
    <col min="7431" max="7431" width="13.7109375" style="2" customWidth="1"/>
    <col min="7432" max="7432" width="11.42578125" style="2"/>
    <col min="7433" max="7433" width="13.42578125" style="2" customWidth="1"/>
    <col min="7434" max="7434" width="11.42578125" style="2"/>
    <col min="7435" max="7435" width="15.5703125" style="2" customWidth="1"/>
    <col min="7436" max="7680" width="11.42578125" style="2"/>
    <col min="7681" max="7681" width="14.28515625" style="2" customWidth="1"/>
    <col min="7682" max="7682" width="13.7109375" style="2" customWidth="1"/>
    <col min="7683" max="7683" width="15.28515625" style="2" customWidth="1"/>
    <col min="7684" max="7684" width="11.42578125" style="2"/>
    <col min="7685" max="7685" width="14" style="2" customWidth="1"/>
    <col min="7686" max="7686" width="11.42578125" style="2"/>
    <col min="7687" max="7687" width="13.7109375" style="2" customWidth="1"/>
    <col min="7688" max="7688" width="11.42578125" style="2"/>
    <col min="7689" max="7689" width="13.42578125" style="2" customWidth="1"/>
    <col min="7690" max="7690" width="11.42578125" style="2"/>
    <col min="7691" max="7691" width="15.5703125" style="2" customWidth="1"/>
    <col min="7692" max="7936" width="11.42578125" style="2"/>
    <col min="7937" max="7937" width="14.28515625" style="2" customWidth="1"/>
    <col min="7938" max="7938" width="13.7109375" style="2" customWidth="1"/>
    <col min="7939" max="7939" width="15.28515625" style="2" customWidth="1"/>
    <col min="7940" max="7940" width="11.42578125" style="2"/>
    <col min="7941" max="7941" width="14" style="2" customWidth="1"/>
    <col min="7942" max="7942" width="11.42578125" style="2"/>
    <col min="7943" max="7943" width="13.7109375" style="2" customWidth="1"/>
    <col min="7944" max="7944" width="11.42578125" style="2"/>
    <col min="7945" max="7945" width="13.42578125" style="2" customWidth="1"/>
    <col min="7946" max="7946" width="11.42578125" style="2"/>
    <col min="7947" max="7947" width="15.5703125" style="2" customWidth="1"/>
    <col min="7948" max="8192" width="11.42578125" style="2"/>
    <col min="8193" max="8193" width="14.28515625" style="2" customWidth="1"/>
    <col min="8194" max="8194" width="13.7109375" style="2" customWidth="1"/>
    <col min="8195" max="8195" width="15.28515625" style="2" customWidth="1"/>
    <col min="8196" max="8196" width="11.42578125" style="2"/>
    <col min="8197" max="8197" width="14" style="2" customWidth="1"/>
    <col min="8198" max="8198" width="11.42578125" style="2"/>
    <col min="8199" max="8199" width="13.7109375" style="2" customWidth="1"/>
    <col min="8200" max="8200" width="11.42578125" style="2"/>
    <col min="8201" max="8201" width="13.42578125" style="2" customWidth="1"/>
    <col min="8202" max="8202" width="11.42578125" style="2"/>
    <col min="8203" max="8203" width="15.5703125" style="2" customWidth="1"/>
    <col min="8204" max="8448" width="11.42578125" style="2"/>
    <col min="8449" max="8449" width="14.28515625" style="2" customWidth="1"/>
    <col min="8450" max="8450" width="13.7109375" style="2" customWidth="1"/>
    <col min="8451" max="8451" width="15.28515625" style="2" customWidth="1"/>
    <col min="8452" max="8452" width="11.42578125" style="2"/>
    <col min="8453" max="8453" width="14" style="2" customWidth="1"/>
    <col min="8454" max="8454" width="11.42578125" style="2"/>
    <col min="8455" max="8455" width="13.7109375" style="2" customWidth="1"/>
    <col min="8456" max="8456" width="11.42578125" style="2"/>
    <col min="8457" max="8457" width="13.42578125" style="2" customWidth="1"/>
    <col min="8458" max="8458" width="11.42578125" style="2"/>
    <col min="8459" max="8459" width="15.5703125" style="2" customWidth="1"/>
    <col min="8460" max="8704" width="11.42578125" style="2"/>
    <col min="8705" max="8705" width="14.28515625" style="2" customWidth="1"/>
    <col min="8706" max="8706" width="13.7109375" style="2" customWidth="1"/>
    <col min="8707" max="8707" width="15.28515625" style="2" customWidth="1"/>
    <col min="8708" max="8708" width="11.42578125" style="2"/>
    <col min="8709" max="8709" width="14" style="2" customWidth="1"/>
    <col min="8710" max="8710" width="11.42578125" style="2"/>
    <col min="8711" max="8711" width="13.7109375" style="2" customWidth="1"/>
    <col min="8712" max="8712" width="11.42578125" style="2"/>
    <col min="8713" max="8713" width="13.42578125" style="2" customWidth="1"/>
    <col min="8714" max="8714" width="11.42578125" style="2"/>
    <col min="8715" max="8715" width="15.5703125" style="2" customWidth="1"/>
    <col min="8716" max="8960" width="11.42578125" style="2"/>
    <col min="8961" max="8961" width="14.28515625" style="2" customWidth="1"/>
    <col min="8962" max="8962" width="13.7109375" style="2" customWidth="1"/>
    <col min="8963" max="8963" width="15.28515625" style="2" customWidth="1"/>
    <col min="8964" max="8964" width="11.42578125" style="2"/>
    <col min="8965" max="8965" width="14" style="2" customWidth="1"/>
    <col min="8966" max="8966" width="11.42578125" style="2"/>
    <col min="8967" max="8967" width="13.7109375" style="2" customWidth="1"/>
    <col min="8968" max="8968" width="11.42578125" style="2"/>
    <col min="8969" max="8969" width="13.42578125" style="2" customWidth="1"/>
    <col min="8970" max="8970" width="11.42578125" style="2"/>
    <col min="8971" max="8971" width="15.5703125" style="2" customWidth="1"/>
    <col min="8972" max="9216" width="11.42578125" style="2"/>
    <col min="9217" max="9217" width="14.28515625" style="2" customWidth="1"/>
    <col min="9218" max="9218" width="13.7109375" style="2" customWidth="1"/>
    <col min="9219" max="9219" width="15.28515625" style="2" customWidth="1"/>
    <col min="9220" max="9220" width="11.42578125" style="2"/>
    <col min="9221" max="9221" width="14" style="2" customWidth="1"/>
    <col min="9222" max="9222" width="11.42578125" style="2"/>
    <col min="9223" max="9223" width="13.7109375" style="2" customWidth="1"/>
    <col min="9224" max="9224" width="11.42578125" style="2"/>
    <col min="9225" max="9225" width="13.42578125" style="2" customWidth="1"/>
    <col min="9226" max="9226" width="11.42578125" style="2"/>
    <col min="9227" max="9227" width="15.5703125" style="2" customWidth="1"/>
    <col min="9228" max="9472" width="11.42578125" style="2"/>
    <col min="9473" max="9473" width="14.28515625" style="2" customWidth="1"/>
    <col min="9474" max="9474" width="13.7109375" style="2" customWidth="1"/>
    <col min="9475" max="9475" width="15.28515625" style="2" customWidth="1"/>
    <col min="9476" max="9476" width="11.42578125" style="2"/>
    <col min="9477" max="9477" width="14" style="2" customWidth="1"/>
    <col min="9478" max="9478" width="11.42578125" style="2"/>
    <col min="9479" max="9479" width="13.7109375" style="2" customWidth="1"/>
    <col min="9480" max="9480" width="11.42578125" style="2"/>
    <col min="9481" max="9481" width="13.42578125" style="2" customWidth="1"/>
    <col min="9482" max="9482" width="11.42578125" style="2"/>
    <col min="9483" max="9483" width="15.5703125" style="2" customWidth="1"/>
    <col min="9484" max="9728" width="11.42578125" style="2"/>
    <col min="9729" max="9729" width="14.28515625" style="2" customWidth="1"/>
    <col min="9730" max="9730" width="13.7109375" style="2" customWidth="1"/>
    <col min="9731" max="9731" width="15.28515625" style="2" customWidth="1"/>
    <col min="9732" max="9732" width="11.42578125" style="2"/>
    <col min="9733" max="9733" width="14" style="2" customWidth="1"/>
    <col min="9734" max="9734" width="11.42578125" style="2"/>
    <col min="9735" max="9735" width="13.7109375" style="2" customWidth="1"/>
    <col min="9736" max="9736" width="11.42578125" style="2"/>
    <col min="9737" max="9737" width="13.42578125" style="2" customWidth="1"/>
    <col min="9738" max="9738" width="11.42578125" style="2"/>
    <col min="9739" max="9739" width="15.5703125" style="2" customWidth="1"/>
    <col min="9740" max="9984" width="11.42578125" style="2"/>
    <col min="9985" max="9985" width="14.28515625" style="2" customWidth="1"/>
    <col min="9986" max="9986" width="13.7109375" style="2" customWidth="1"/>
    <col min="9987" max="9987" width="15.28515625" style="2" customWidth="1"/>
    <col min="9988" max="9988" width="11.42578125" style="2"/>
    <col min="9989" max="9989" width="14" style="2" customWidth="1"/>
    <col min="9990" max="9990" width="11.42578125" style="2"/>
    <col min="9991" max="9991" width="13.7109375" style="2" customWidth="1"/>
    <col min="9992" max="9992" width="11.42578125" style="2"/>
    <col min="9993" max="9993" width="13.42578125" style="2" customWidth="1"/>
    <col min="9994" max="9994" width="11.42578125" style="2"/>
    <col min="9995" max="9995" width="15.5703125" style="2" customWidth="1"/>
    <col min="9996" max="10240" width="11.42578125" style="2"/>
    <col min="10241" max="10241" width="14.28515625" style="2" customWidth="1"/>
    <col min="10242" max="10242" width="13.7109375" style="2" customWidth="1"/>
    <col min="10243" max="10243" width="15.28515625" style="2" customWidth="1"/>
    <col min="10244" max="10244" width="11.42578125" style="2"/>
    <col min="10245" max="10245" width="14" style="2" customWidth="1"/>
    <col min="10246" max="10246" width="11.42578125" style="2"/>
    <col min="10247" max="10247" width="13.7109375" style="2" customWidth="1"/>
    <col min="10248" max="10248" width="11.42578125" style="2"/>
    <col min="10249" max="10249" width="13.42578125" style="2" customWidth="1"/>
    <col min="10250" max="10250" width="11.42578125" style="2"/>
    <col min="10251" max="10251" width="15.5703125" style="2" customWidth="1"/>
    <col min="10252" max="10496" width="11.42578125" style="2"/>
    <col min="10497" max="10497" width="14.28515625" style="2" customWidth="1"/>
    <col min="10498" max="10498" width="13.7109375" style="2" customWidth="1"/>
    <col min="10499" max="10499" width="15.28515625" style="2" customWidth="1"/>
    <col min="10500" max="10500" width="11.42578125" style="2"/>
    <col min="10501" max="10501" width="14" style="2" customWidth="1"/>
    <col min="10502" max="10502" width="11.42578125" style="2"/>
    <col min="10503" max="10503" width="13.7109375" style="2" customWidth="1"/>
    <col min="10504" max="10504" width="11.42578125" style="2"/>
    <col min="10505" max="10505" width="13.42578125" style="2" customWidth="1"/>
    <col min="10506" max="10506" width="11.42578125" style="2"/>
    <col min="10507" max="10507" width="15.5703125" style="2" customWidth="1"/>
    <col min="10508" max="10752" width="11.42578125" style="2"/>
    <col min="10753" max="10753" width="14.28515625" style="2" customWidth="1"/>
    <col min="10754" max="10754" width="13.7109375" style="2" customWidth="1"/>
    <col min="10755" max="10755" width="15.28515625" style="2" customWidth="1"/>
    <col min="10756" max="10756" width="11.42578125" style="2"/>
    <col min="10757" max="10757" width="14" style="2" customWidth="1"/>
    <col min="10758" max="10758" width="11.42578125" style="2"/>
    <col min="10759" max="10759" width="13.7109375" style="2" customWidth="1"/>
    <col min="10760" max="10760" width="11.42578125" style="2"/>
    <col min="10761" max="10761" width="13.42578125" style="2" customWidth="1"/>
    <col min="10762" max="10762" width="11.42578125" style="2"/>
    <col min="10763" max="10763" width="15.5703125" style="2" customWidth="1"/>
    <col min="10764" max="11008" width="11.42578125" style="2"/>
    <col min="11009" max="11009" width="14.28515625" style="2" customWidth="1"/>
    <col min="11010" max="11010" width="13.7109375" style="2" customWidth="1"/>
    <col min="11011" max="11011" width="15.28515625" style="2" customWidth="1"/>
    <col min="11012" max="11012" width="11.42578125" style="2"/>
    <col min="11013" max="11013" width="14" style="2" customWidth="1"/>
    <col min="11014" max="11014" width="11.42578125" style="2"/>
    <col min="11015" max="11015" width="13.7109375" style="2" customWidth="1"/>
    <col min="11016" max="11016" width="11.42578125" style="2"/>
    <col min="11017" max="11017" width="13.42578125" style="2" customWidth="1"/>
    <col min="11018" max="11018" width="11.42578125" style="2"/>
    <col min="11019" max="11019" width="15.5703125" style="2" customWidth="1"/>
    <col min="11020" max="11264" width="11.42578125" style="2"/>
    <col min="11265" max="11265" width="14.28515625" style="2" customWidth="1"/>
    <col min="11266" max="11266" width="13.7109375" style="2" customWidth="1"/>
    <col min="11267" max="11267" width="15.28515625" style="2" customWidth="1"/>
    <col min="11268" max="11268" width="11.42578125" style="2"/>
    <col min="11269" max="11269" width="14" style="2" customWidth="1"/>
    <col min="11270" max="11270" width="11.42578125" style="2"/>
    <col min="11271" max="11271" width="13.7109375" style="2" customWidth="1"/>
    <col min="11272" max="11272" width="11.42578125" style="2"/>
    <col min="11273" max="11273" width="13.42578125" style="2" customWidth="1"/>
    <col min="11274" max="11274" width="11.42578125" style="2"/>
    <col min="11275" max="11275" width="15.5703125" style="2" customWidth="1"/>
    <col min="11276" max="11520" width="11.42578125" style="2"/>
    <col min="11521" max="11521" width="14.28515625" style="2" customWidth="1"/>
    <col min="11522" max="11522" width="13.7109375" style="2" customWidth="1"/>
    <col min="11523" max="11523" width="15.28515625" style="2" customWidth="1"/>
    <col min="11524" max="11524" width="11.42578125" style="2"/>
    <col min="11525" max="11525" width="14" style="2" customWidth="1"/>
    <col min="11526" max="11526" width="11.42578125" style="2"/>
    <col min="11527" max="11527" width="13.7109375" style="2" customWidth="1"/>
    <col min="11528" max="11528" width="11.42578125" style="2"/>
    <col min="11529" max="11529" width="13.42578125" style="2" customWidth="1"/>
    <col min="11530" max="11530" width="11.42578125" style="2"/>
    <col min="11531" max="11531" width="15.5703125" style="2" customWidth="1"/>
    <col min="11532" max="11776" width="11.42578125" style="2"/>
    <col min="11777" max="11777" width="14.28515625" style="2" customWidth="1"/>
    <col min="11778" max="11778" width="13.7109375" style="2" customWidth="1"/>
    <col min="11779" max="11779" width="15.28515625" style="2" customWidth="1"/>
    <col min="11780" max="11780" width="11.42578125" style="2"/>
    <col min="11781" max="11781" width="14" style="2" customWidth="1"/>
    <col min="11782" max="11782" width="11.42578125" style="2"/>
    <col min="11783" max="11783" width="13.7109375" style="2" customWidth="1"/>
    <col min="11784" max="11784" width="11.42578125" style="2"/>
    <col min="11785" max="11785" width="13.42578125" style="2" customWidth="1"/>
    <col min="11786" max="11786" width="11.42578125" style="2"/>
    <col min="11787" max="11787" width="15.5703125" style="2" customWidth="1"/>
    <col min="11788" max="12032" width="11.42578125" style="2"/>
    <col min="12033" max="12033" width="14.28515625" style="2" customWidth="1"/>
    <col min="12034" max="12034" width="13.7109375" style="2" customWidth="1"/>
    <col min="12035" max="12035" width="15.28515625" style="2" customWidth="1"/>
    <col min="12036" max="12036" width="11.42578125" style="2"/>
    <col min="12037" max="12037" width="14" style="2" customWidth="1"/>
    <col min="12038" max="12038" width="11.42578125" style="2"/>
    <col min="12039" max="12039" width="13.7109375" style="2" customWidth="1"/>
    <col min="12040" max="12040" width="11.42578125" style="2"/>
    <col min="12041" max="12041" width="13.42578125" style="2" customWidth="1"/>
    <col min="12042" max="12042" width="11.42578125" style="2"/>
    <col min="12043" max="12043" width="15.5703125" style="2" customWidth="1"/>
    <col min="12044" max="12288" width="11.42578125" style="2"/>
    <col min="12289" max="12289" width="14.28515625" style="2" customWidth="1"/>
    <col min="12290" max="12290" width="13.7109375" style="2" customWidth="1"/>
    <col min="12291" max="12291" width="15.28515625" style="2" customWidth="1"/>
    <col min="12292" max="12292" width="11.42578125" style="2"/>
    <col min="12293" max="12293" width="14" style="2" customWidth="1"/>
    <col min="12294" max="12294" width="11.42578125" style="2"/>
    <col min="12295" max="12295" width="13.7109375" style="2" customWidth="1"/>
    <col min="12296" max="12296" width="11.42578125" style="2"/>
    <col min="12297" max="12297" width="13.42578125" style="2" customWidth="1"/>
    <col min="12298" max="12298" width="11.42578125" style="2"/>
    <col min="12299" max="12299" width="15.5703125" style="2" customWidth="1"/>
    <col min="12300" max="12544" width="11.42578125" style="2"/>
    <col min="12545" max="12545" width="14.28515625" style="2" customWidth="1"/>
    <col min="12546" max="12546" width="13.7109375" style="2" customWidth="1"/>
    <col min="12547" max="12547" width="15.28515625" style="2" customWidth="1"/>
    <col min="12548" max="12548" width="11.42578125" style="2"/>
    <col min="12549" max="12549" width="14" style="2" customWidth="1"/>
    <col min="12550" max="12550" width="11.42578125" style="2"/>
    <col min="12551" max="12551" width="13.7109375" style="2" customWidth="1"/>
    <col min="12552" max="12552" width="11.42578125" style="2"/>
    <col min="12553" max="12553" width="13.42578125" style="2" customWidth="1"/>
    <col min="12554" max="12554" width="11.42578125" style="2"/>
    <col min="12555" max="12555" width="15.5703125" style="2" customWidth="1"/>
    <col min="12556" max="12800" width="11.42578125" style="2"/>
    <col min="12801" max="12801" width="14.28515625" style="2" customWidth="1"/>
    <col min="12802" max="12802" width="13.7109375" style="2" customWidth="1"/>
    <col min="12803" max="12803" width="15.28515625" style="2" customWidth="1"/>
    <col min="12804" max="12804" width="11.42578125" style="2"/>
    <col min="12805" max="12805" width="14" style="2" customWidth="1"/>
    <col min="12806" max="12806" width="11.42578125" style="2"/>
    <col min="12807" max="12807" width="13.7109375" style="2" customWidth="1"/>
    <col min="12808" max="12808" width="11.42578125" style="2"/>
    <col min="12809" max="12809" width="13.42578125" style="2" customWidth="1"/>
    <col min="12810" max="12810" width="11.42578125" style="2"/>
    <col min="12811" max="12811" width="15.5703125" style="2" customWidth="1"/>
    <col min="12812" max="13056" width="11.42578125" style="2"/>
    <col min="13057" max="13057" width="14.28515625" style="2" customWidth="1"/>
    <col min="13058" max="13058" width="13.7109375" style="2" customWidth="1"/>
    <col min="13059" max="13059" width="15.28515625" style="2" customWidth="1"/>
    <col min="13060" max="13060" width="11.42578125" style="2"/>
    <col min="13061" max="13061" width="14" style="2" customWidth="1"/>
    <col min="13062" max="13062" width="11.42578125" style="2"/>
    <col min="13063" max="13063" width="13.7109375" style="2" customWidth="1"/>
    <col min="13064" max="13064" width="11.42578125" style="2"/>
    <col min="13065" max="13065" width="13.42578125" style="2" customWidth="1"/>
    <col min="13066" max="13066" width="11.42578125" style="2"/>
    <col min="13067" max="13067" width="15.5703125" style="2" customWidth="1"/>
    <col min="13068" max="13312" width="11.42578125" style="2"/>
    <col min="13313" max="13313" width="14.28515625" style="2" customWidth="1"/>
    <col min="13314" max="13314" width="13.7109375" style="2" customWidth="1"/>
    <col min="13315" max="13315" width="15.28515625" style="2" customWidth="1"/>
    <col min="13316" max="13316" width="11.42578125" style="2"/>
    <col min="13317" max="13317" width="14" style="2" customWidth="1"/>
    <col min="13318" max="13318" width="11.42578125" style="2"/>
    <col min="13319" max="13319" width="13.7109375" style="2" customWidth="1"/>
    <col min="13320" max="13320" width="11.42578125" style="2"/>
    <col min="13321" max="13321" width="13.42578125" style="2" customWidth="1"/>
    <col min="13322" max="13322" width="11.42578125" style="2"/>
    <col min="13323" max="13323" width="15.5703125" style="2" customWidth="1"/>
    <col min="13324" max="13568" width="11.42578125" style="2"/>
    <col min="13569" max="13569" width="14.28515625" style="2" customWidth="1"/>
    <col min="13570" max="13570" width="13.7109375" style="2" customWidth="1"/>
    <col min="13571" max="13571" width="15.28515625" style="2" customWidth="1"/>
    <col min="13572" max="13572" width="11.42578125" style="2"/>
    <col min="13573" max="13573" width="14" style="2" customWidth="1"/>
    <col min="13574" max="13574" width="11.42578125" style="2"/>
    <col min="13575" max="13575" width="13.7109375" style="2" customWidth="1"/>
    <col min="13576" max="13576" width="11.42578125" style="2"/>
    <col min="13577" max="13577" width="13.42578125" style="2" customWidth="1"/>
    <col min="13578" max="13578" width="11.42578125" style="2"/>
    <col min="13579" max="13579" width="15.5703125" style="2" customWidth="1"/>
    <col min="13580" max="13824" width="11.42578125" style="2"/>
    <col min="13825" max="13825" width="14.28515625" style="2" customWidth="1"/>
    <col min="13826" max="13826" width="13.7109375" style="2" customWidth="1"/>
    <col min="13827" max="13827" width="15.28515625" style="2" customWidth="1"/>
    <col min="13828" max="13828" width="11.42578125" style="2"/>
    <col min="13829" max="13829" width="14" style="2" customWidth="1"/>
    <col min="13830" max="13830" width="11.42578125" style="2"/>
    <col min="13831" max="13831" width="13.7109375" style="2" customWidth="1"/>
    <col min="13832" max="13832" width="11.42578125" style="2"/>
    <col min="13833" max="13833" width="13.42578125" style="2" customWidth="1"/>
    <col min="13834" max="13834" width="11.42578125" style="2"/>
    <col min="13835" max="13835" width="15.5703125" style="2" customWidth="1"/>
    <col min="13836" max="14080" width="11.42578125" style="2"/>
    <col min="14081" max="14081" width="14.28515625" style="2" customWidth="1"/>
    <col min="14082" max="14082" width="13.7109375" style="2" customWidth="1"/>
    <col min="14083" max="14083" width="15.28515625" style="2" customWidth="1"/>
    <col min="14084" max="14084" width="11.42578125" style="2"/>
    <col min="14085" max="14085" width="14" style="2" customWidth="1"/>
    <col min="14086" max="14086" width="11.42578125" style="2"/>
    <col min="14087" max="14087" width="13.7109375" style="2" customWidth="1"/>
    <col min="14088" max="14088" width="11.42578125" style="2"/>
    <col min="14089" max="14089" width="13.42578125" style="2" customWidth="1"/>
    <col min="14090" max="14090" width="11.42578125" style="2"/>
    <col min="14091" max="14091" width="15.5703125" style="2" customWidth="1"/>
    <col min="14092" max="14336" width="11.42578125" style="2"/>
    <col min="14337" max="14337" width="14.28515625" style="2" customWidth="1"/>
    <col min="14338" max="14338" width="13.7109375" style="2" customWidth="1"/>
    <col min="14339" max="14339" width="15.28515625" style="2" customWidth="1"/>
    <col min="14340" max="14340" width="11.42578125" style="2"/>
    <col min="14341" max="14341" width="14" style="2" customWidth="1"/>
    <col min="14342" max="14342" width="11.42578125" style="2"/>
    <col min="14343" max="14343" width="13.7109375" style="2" customWidth="1"/>
    <col min="14344" max="14344" width="11.42578125" style="2"/>
    <col min="14345" max="14345" width="13.42578125" style="2" customWidth="1"/>
    <col min="14346" max="14346" width="11.42578125" style="2"/>
    <col min="14347" max="14347" width="15.5703125" style="2" customWidth="1"/>
    <col min="14348" max="14592" width="11.42578125" style="2"/>
    <col min="14593" max="14593" width="14.28515625" style="2" customWidth="1"/>
    <col min="14594" max="14594" width="13.7109375" style="2" customWidth="1"/>
    <col min="14595" max="14595" width="15.28515625" style="2" customWidth="1"/>
    <col min="14596" max="14596" width="11.42578125" style="2"/>
    <col min="14597" max="14597" width="14" style="2" customWidth="1"/>
    <col min="14598" max="14598" width="11.42578125" style="2"/>
    <col min="14599" max="14599" width="13.7109375" style="2" customWidth="1"/>
    <col min="14600" max="14600" width="11.42578125" style="2"/>
    <col min="14601" max="14601" width="13.42578125" style="2" customWidth="1"/>
    <col min="14602" max="14602" width="11.42578125" style="2"/>
    <col min="14603" max="14603" width="15.5703125" style="2" customWidth="1"/>
    <col min="14604" max="14848" width="11.42578125" style="2"/>
    <col min="14849" max="14849" width="14.28515625" style="2" customWidth="1"/>
    <col min="14850" max="14850" width="13.7109375" style="2" customWidth="1"/>
    <col min="14851" max="14851" width="15.28515625" style="2" customWidth="1"/>
    <col min="14852" max="14852" width="11.42578125" style="2"/>
    <col min="14853" max="14853" width="14" style="2" customWidth="1"/>
    <col min="14854" max="14854" width="11.42578125" style="2"/>
    <col min="14855" max="14855" width="13.7109375" style="2" customWidth="1"/>
    <col min="14856" max="14856" width="11.42578125" style="2"/>
    <col min="14857" max="14857" width="13.42578125" style="2" customWidth="1"/>
    <col min="14858" max="14858" width="11.42578125" style="2"/>
    <col min="14859" max="14859" width="15.5703125" style="2" customWidth="1"/>
    <col min="14860" max="15104" width="11.42578125" style="2"/>
    <col min="15105" max="15105" width="14.28515625" style="2" customWidth="1"/>
    <col min="15106" max="15106" width="13.7109375" style="2" customWidth="1"/>
    <col min="15107" max="15107" width="15.28515625" style="2" customWidth="1"/>
    <col min="15108" max="15108" width="11.42578125" style="2"/>
    <col min="15109" max="15109" width="14" style="2" customWidth="1"/>
    <col min="15110" max="15110" width="11.42578125" style="2"/>
    <col min="15111" max="15111" width="13.7109375" style="2" customWidth="1"/>
    <col min="15112" max="15112" width="11.42578125" style="2"/>
    <col min="15113" max="15113" width="13.42578125" style="2" customWidth="1"/>
    <col min="15114" max="15114" width="11.42578125" style="2"/>
    <col min="15115" max="15115" width="15.5703125" style="2" customWidth="1"/>
    <col min="15116" max="15360" width="11.42578125" style="2"/>
    <col min="15361" max="15361" width="14.28515625" style="2" customWidth="1"/>
    <col min="15362" max="15362" width="13.7109375" style="2" customWidth="1"/>
    <col min="15363" max="15363" width="15.28515625" style="2" customWidth="1"/>
    <col min="15364" max="15364" width="11.42578125" style="2"/>
    <col min="15365" max="15365" width="14" style="2" customWidth="1"/>
    <col min="15366" max="15366" width="11.42578125" style="2"/>
    <col min="15367" max="15367" width="13.7109375" style="2" customWidth="1"/>
    <col min="15368" max="15368" width="11.42578125" style="2"/>
    <col min="15369" max="15369" width="13.42578125" style="2" customWidth="1"/>
    <col min="15370" max="15370" width="11.42578125" style="2"/>
    <col min="15371" max="15371" width="15.5703125" style="2" customWidth="1"/>
    <col min="15372" max="15616" width="11.42578125" style="2"/>
    <col min="15617" max="15617" width="14.28515625" style="2" customWidth="1"/>
    <col min="15618" max="15618" width="13.7109375" style="2" customWidth="1"/>
    <col min="15619" max="15619" width="15.28515625" style="2" customWidth="1"/>
    <col min="15620" max="15620" width="11.42578125" style="2"/>
    <col min="15621" max="15621" width="14" style="2" customWidth="1"/>
    <col min="15622" max="15622" width="11.42578125" style="2"/>
    <col min="15623" max="15623" width="13.7109375" style="2" customWidth="1"/>
    <col min="15624" max="15624" width="11.42578125" style="2"/>
    <col min="15625" max="15625" width="13.42578125" style="2" customWidth="1"/>
    <col min="15626" max="15626" width="11.42578125" style="2"/>
    <col min="15627" max="15627" width="15.5703125" style="2" customWidth="1"/>
    <col min="15628" max="15872" width="11.42578125" style="2"/>
    <col min="15873" max="15873" width="14.28515625" style="2" customWidth="1"/>
    <col min="15874" max="15874" width="13.7109375" style="2" customWidth="1"/>
    <col min="15875" max="15875" width="15.28515625" style="2" customWidth="1"/>
    <col min="15876" max="15876" width="11.42578125" style="2"/>
    <col min="15877" max="15877" width="14" style="2" customWidth="1"/>
    <col min="15878" max="15878" width="11.42578125" style="2"/>
    <col min="15879" max="15879" width="13.7109375" style="2" customWidth="1"/>
    <col min="15880" max="15880" width="11.42578125" style="2"/>
    <col min="15881" max="15881" width="13.42578125" style="2" customWidth="1"/>
    <col min="15882" max="15882" width="11.42578125" style="2"/>
    <col min="15883" max="15883" width="15.5703125" style="2" customWidth="1"/>
    <col min="15884" max="16128" width="11.42578125" style="2"/>
    <col min="16129" max="16129" width="14.28515625" style="2" customWidth="1"/>
    <col min="16130" max="16130" width="13.7109375" style="2" customWidth="1"/>
    <col min="16131" max="16131" width="15.28515625" style="2" customWidth="1"/>
    <col min="16132" max="16132" width="11.42578125" style="2"/>
    <col min="16133" max="16133" width="14" style="2" customWidth="1"/>
    <col min="16134" max="16134" width="11.42578125" style="2"/>
    <col min="16135" max="16135" width="13.7109375" style="2" customWidth="1"/>
    <col min="16136" max="16136" width="11.42578125" style="2"/>
    <col min="16137" max="16137" width="13.42578125" style="2" customWidth="1"/>
    <col min="16138" max="16138" width="11.42578125" style="2"/>
    <col min="16139" max="16139" width="15.5703125" style="2" customWidth="1"/>
    <col min="16140" max="16384" width="11.42578125" style="2"/>
  </cols>
  <sheetData>
    <row r="1" spans="1:8" ht="18" x14ac:dyDescent="0.25">
      <c r="A1" s="1" t="s">
        <v>0</v>
      </c>
    </row>
    <row r="2" spans="1:8" x14ac:dyDescent="0.25">
      <c r="F2" s="3" t="s">
        <v>24</v>
      </c>
    </row>
    <row r="5" spans="1:8" x14ac:dyDescent="0.25">
      <c r="C5" s="5" t="s">
        <v>1</v>
      </c>
      <c r="D5" s="91" t="s">
        <v>23</v>
      </c>
      <c r="E5" s="91"/>
      <c r="F5" s="91"/>
      <c r="G5" s="91"/>
    </row>
    <row r="7" spans="1:8" x14ac:dyDescent="0.25">
      <c r="D7" s="5" t="s">
        <v>18</v>
      </c>
      <c r="E7" s="56">
        <v>44562</v>
      </c>
      <c r="G7" s="2" t="s">
        <v>21</v>
      </c>
      <c r="H7" s="23">
        <f>IF(E9=EOMONTH(E9,0),ROUND(+DATEDIF(E7,E9,"M")+1,2),ROUND(+DATEDIF(E7,E9,"M"),2))</f>
        <v>9</v>
      </c>
    </row>
    <row r="8" spans="1:8" x14ac:dyDescent="0.25">
      <c r="D8" s="5"/>
      <c r="E8" s="47"/>
    </row>
    <row r="9" spans="1:8" x14ac:dyDescent="0.25">
      <c r="D9" s="5" t="s">
        <v>22</v>
      </c>
      <c r="E9" s="56">
        <v>44834</v>
      </c>
    </row>
    <row r="10" spans="1:8" x14ac:dyDescent="0.25">
      <c r="D10" s="5"/>
      <c r="E10" s="47"/>
    </row>
    <row r="11" spans="1:8" ht="15.75" x14ac:dyDescent="0.25">
      <c r="D11" s="5" t="s">
        <v>19</v>
      </c>
      <c r="E11" s="56">
        <v>44849</v>
      </c>
      <c r="G11" s="24" t="str">
        <f>+IF(H7&lt;9,"Votre durée de contrat est inférieure à 9 mois, vous n'avez pas le droit à l'indemnité de rupture","")</f>
        <v/>
      </c>
    </row>
    <row r="13" spans="1:8" x14ac:dyDescent="0.25">
      <c r="C13" s="5" t="s">
        <v>2</v>
      </c>
      <c r="D13" s="92" t="s">
        <v>3</v>
      </c>
      <c r="E13" s="92"/>
      <c r="F13" s="20" t="s">
        <v>4</v>
      </c>
      <c r="G13" s="21">
        <f>1/+VLOOKUP(D13,A43:D46,3,FALSE)</f>
        <v>1.2500000000000001E-2</v>
      </c>
    </row>
    <row r="14" spans="1:8" x14ac:dyDescent="0.25">
      <c r="F14" s="21"/>
      <c r="G14" s="21">
        <f>+VLOOKUP(D13,A43:D46,3,FALSE)</f>
        <v>80</v>
      </c>
    </row>
    <row r="16" spans="1:8" ht="15.75" thickBot="1" x14ac:dyDescent="0.3"/>
    <row r="17" spans="1:12" ht="15.75" thickBot="1" x14ac:dyDescent="0.3">
      <c r="A17" s="25" t="s">
        <v>5</v>
      </c>
      <c r="B17" s="26" t="s">
        <v>20</v>
      </c>
      <c r="C17" s="27" t="s">
        <v>5</v>
      </c>
      <c r="D17" s="26" t="s">
        <v>20</v>
      </c>
      <c r="E17" s="27" t="s">
        <v>5</v>
      </c>
      <c r="F17" s="26" t="s">
        <v>20</v>
      </c>
      <c r="G17" s="28" t="s">
        <v>5</v>
      </c>
      <c r="H17" s="26" t="s">
        <v>20</v>
      </c>
      <c r="I17" s="27" t="s">
        <v>5</v>
      </c>
      <c r="J17" s="26" t="s">
        <v>20</v>
      </c>
      <c r="K17" s="29" t="s">
        <v>5</v>
      </c>
      <c r="L17" s="25" t="s">
        <v>20</v>
      </c>
    </row>
    <row r="18" spans="1:12" x14ac:dyDescent="0.25">
      <c r="A18" s="30">
        <f>IF(DATE(YEAR(E11),MONTH(E11),DAY(2))&gt;=DATE(YEAR(E7),MONTH(E7),DAY(2)),DATE(YEAR(E11),MONTH(E11),DAY(2)),"")</f>
        <v>44836</v>
      </c>
      <c r="B18" s="57">
        <v>525</v>
      </c>
      <c r="C18" s="31" t="str">
        <f>IFERROR(IF(DATE(YEAR(A29),MONTH(A29)-1,DAY(A29))&gt;=DATE(YEAR($E$7),MONTH($E$7),DAY(2)),DATE(YEAR(A29),MONTH(A29)-1,DAY(A29)),""),"")</f>
        <v/>
      </c>
      <c r="D18" s="58"/>
      <c r="E18" s="31" t="str">
        <f>IFERROR(IF(DATE(YEAR(C29),MONTH(C29)-1,DAY(C29))&gt;=DATE(YEAR($E$7),MONTH($E$7),DAY(2)),DATE(YEAR(C29),MONTH(C29)-1,DAY(C29)),""),"")</f>
        <v/>
      </c>
      <c r="F18" s="58"/>
      <c r="G18" s="32" t="str">
        <f>IFERROR(IF(DATE(YEAR(E29),MONTH(E29)-1,DAY(E29))&gt;=DATE(YEAR($E$7),MONTH($E$7),DAY(2)),DATE(YEAR(E29),MONTH(E29)-1,DAY(E29)),""),"")</f>
        <v/>
      </c>
      <c r="H18" s="58"/>
      <c r="I18" s="31" t="str">
        <f>IFERROR(IF(DATE(YEAR(G29),MONTH(G29)-1,DAY(G29))&gt;=DATE(YEAR($E$7),MONTH($E$7),DAY(2)),DATE(YEAR(G29),MONTH(G29)-1,DAY(G29)),""),"")</f>
        <v/>
      </c>
      <c r="J18" s="58"/>
      <c r="K18" s="33" t="str">
        <f>IFERROR(IF(DATE(YEAR(I29),MONTH(I29)-1,DAY(I29))&gt;=DATE(YEAR($E$7),MONTH($E$7),DAY(2)),DATE(YEAR(I29),MONTH(I29)-1,DAY(I29)),""),"")</f>
        <v/>
      </c>
      <c r="L18" s="58"/>
    </row>
    <row r="19" spans="1:12" x14ac:dyDescent="0.25">
      <c r="A19" s="34">
        <f t="shared" ref="A19:A29" si="0">IFERROR(IF(DATE(YEAR(A18),MONTH(A18)-1,DAY(A18))&gt;=DATE(YEAR($E$7),MONTH($E$7),DAY(2)),DATE(YEAR(A18),MONTH(A18)-1,DAY(A18)),""),"")</f>
        <v>44806</v>
      </c>
      <c r="B19" s="59">
        <v>500</v>
      </c>
      <c r="C19" s="35" t="str">
        <f t="shared" ref="C19:C28" si="1">IFERROR(IF(DATE(YEAR(C18),MONTH(C18)-1,DAY(C18))&gt;=DATE(YEAR($E$7),MONTH($E$7),DAY(2)),DATE(YEAR(C18),MONTH(C18)-1,DAY(C18)),""),"")</f>
        <v/>
      </c>
      <c r="D19" s="60"/>
      <c r="E19" s="35" t="str">
        <f t="shared" ref="E19:E29" si="2">IFERROR(IF(DATE(YEAR(E18),MONTH(E18)-1,DAY(E18))&gt;=DATE(YEAR($E$7),MONTH($E$7),DAY(2)),DATE(YEAR(E18),MONTH(E18)-1,DAY(E18)),""),"")</f>
        <v/>
      </c>
      <c r="F19" s="60"/>
      <c r="G19" s="36" t="str">
        <f t="shared" ref="G19:G29" si="3">IFERROR(IF(DATE(YEAR(G18),MONTH(G18)-1,DAY(G18))&gt;=DATE(YEAR($E$7),MONTH($E$7),DAY(2)),DATE(YEAR(G18),MONTH(G18)-1,DAY(G18)),""),"")</f>
        <v/>
      </c>
      <c r="H19" s="60"/>
      <c r="I19" s="35" t="str">
        <f t="shared" ref="I19:I29" si="4">IFERROR(IF(DATE(YEAR(I18),MONTH(I18)-1,DAY(I18))&gt;=DATE(YEAR($E$7),MONTH($E$7),DAY(2)),DATE(YEAR(I18),MONTH(I18)-1,DAY(I18)),""),"")</f>
        <v/>
      </c>
      <c r="J19" s="60"/>
      <c r="K19" s="37" t="str">
        <f t="shared" ref="K19:K29" si="5">IFERROR(IF(DATE(YEAR(K18),MONTH(K18)-1,DAY(K18))&gt;=DATE(YEAR($E$7),MONTH($E$7),DAY(2)),DATE(YEAR(K18),MONTH(K18)-1,DAY(K18)),""),"")</f>
        <v/>
      </c>
      <c r="L19" s="60"/>
    </row>
    <row r="20" spans="1:12" x14ac:dyDescent="0.25">
      <c r="A20" s="34">
        <f t="shared" si="0"/>
        <v>44775</v>
      </c>
      <c r="B20" s="59">
        <v>500</v>
      </c>
      <c r="C20" s="35" t="str">
        <f t="shared" si="1"/>
        <v/>
      </c>
      <c r="D20" s="60"/>
      <c r="E20" s="35" t="str">
        <f t="shared" si="2"/>
        <v/>
      </c>
      <c r="F20" s="60"/>
      <c r="G20" s="36" t="str">
        <f t="shared" si="3"/>
        <v/>
      </c>
      <c r="H20" s="60"/>
      <c r="I20" s="35" t="str">
        <f t="shared" si="4"/>
        <v/>
      </c>
      <c r="J20" s="60"/>
      <c r="K20" s="37" t="str">
        <f t="shared" si="5"/>
        <v/>
      </c>
      <c r="L20" s="60"/>
    </row>
    <row r="21" spans="1:12" x14ac:dyDescent="0.25">
      <c r="A21" s="34">
        <f t="shared" si="0"/>
        <v>44744</v>
      </c>
      <c r="B21" s="59">
        <v>500</v>
      </c>
      <c r="C21" s="35" t="str">
        <f t="shared" si="1"/>
        <v/>
      </c>
      <c r="D21" s="60"/>
      <c r="E21" s="35" t="str">
        <f t="shared" si="2"/>
        <v/>
      </c>
      <c r="F21" s="60"/>
      <c r="G21" s="36" t="str">
        <f t="shared" si="3"/>
        <v/>
      </c>
      <c r="H21" s="60"/>
      <c r="I21" s="35" t="str">
        <f t="shared" si="4"/>
        <v/>
      </c>
      <c r="J21" s="60"/>
      <c r="K21" s="37" t="str">
        <f t="shared" si="5"/>
        <v/>
      </c>
      <c r="L21" s="60"/>
    </row>
    <row r="22" spans="1:12" x14ac:dyDescent="0.25">
      <c r="A22" s="34">
        <f t="shared" si="0"/>
        <v>44714</v>
      </c>
      <c r="B22" s="59">
        <v>500</v>
      </c>
      <c r="C22" s="35" t="str">
        <f t="shared" si="1"/>
        <v/>
      </c>
      <c r="D22" s="60"/>
      <c r="E22" s="35" t="str">
        <f t="shared" si="2"/>
        <v/>
      </c>
      <c r="F22" s="60"/>
      <c r="G22" s="36" t="str">
        <f t="shared" si="3"/>
        <v/>
      </c>
      <c r="H22" s="60"/>
      <c r="I22" s="35" t="str">
        <f t="shared" si="4"/>
        <v/>
      </c>
      <c r="J22" s="60"/>
      <c r="K22" s="37" t="str">
        <f t="shared" si="5"/>
        <v/>
      </c>
      <c r="L22" s="60"/>
    </row>
    <row r="23" spans="1:12" x14ac:dyDescent="0.25">
      <c r="A23" s="34">
        <f t="shared" si="0"/>
        <v>44683</v>
      </c>
      <c r="B23" s="59">
        <v>500</v>
      </c>
      <c r="C23" s="35" t="str">
        <f t="shared" si="1"/>
        <v/>
      </c>
      <c r="D23" s="60"/>
      <c r="E23" s="35" t="str">
        <f t="shared" si="2"/>
        <v/>
      </c>
      <c r="F23" s="60"/>
      <c r="G23" s="36" t="str">
        <f t="shared" si="3"/>
        <v/>
      </c>
      <c r="H23" s="60"/>
      <c r="I23" s="35" t="str">
        <f t="shared" si="4"/>
        <v/>
      </c>
      <c r="J23" s="60"/>
      <c r="K23" s="37" t="str">
        <f t="shared" si="5"/>
        <v/>
      </c>
      <c r="L23" s="60"/>
    </row>
    <row r="24" spans="1:12" x14ac:dyDescent="0.25">
      <c r="A24" s="34">
        <f t="shared" si="0"/>
        <v>44653</v>
      </c>
      <c r="B24" s="59">
        <v>500</v>
      </c>
      <c r="C24" s="35" t="str">
        <f t="shared" si="1"/>
        <v/>
      </c>
      <c r="D24" s="60"/>
      <c r="E24" s="35" t="str">
        <f t="shared" si="2"/>
        <v/>
      </c>
      <c r="F24" s="60"/>
      <c r="G24" s="36" t="str">
        <f t="shared" si="3"/>
        <v/>
      </c>
      <c r="H24" s="60"/>
      <c r="I24" s="35" t="str">
        <f t="shared" si="4"/>
        <v/>
      </c>
      <c r="J24" s="60"/>
      <c r="K24" s="37" t="str">
        <f t="shared" si="5"/>
        <v/>
      </c>
      <c r="L24" s="60"/>
    </row>
    <row r="25" spans="1:12" x14ac:dyDescent="0.25">
      <c r="A25" s="34">
        <f t="shared" si="0"/>
        <v>44622</v>
      </c>
      <c r="B25" s="59">
        <v>500</v>
      </c>
      <c r="C25" s="35" t="str">
        <f t="shared" si="1"/>
        <v/>
      </c>
      <c r="D25" s="60"/>
      <c r="E25" s="35" t="str">
        <f t="shared" si="2"/>
        <v/>
      </c>
      <c r="F25" s="60"/>
      <c r="G25" s="36" t="str">
        <f t="shared" si="3"/>
        <v/>
      </c>
      <c r="H25" s="60"/>
      <c r="I25" s="35" t="str">
        <f t="shared" si="4"/>
        <v/>
      </c>
      <c r="J25" s="60"/>
      <c r="K25" s="37" t="str">
        <f t="shared" si="5"/>
        <v/>
      </c>
      <c r="L25" s="60"/>
    </row>
    <row r="26" spans="1:12" x14ac:dyDescent="0.25">
      <c r="A26" s="34">
        <f t="shared" si="0"/>
        <v>44594</v>
      </c>
      <c r="B26" s="59">
        <v>500</v>
      </c>
      <c r="C26" s="35" t="str">
        <f t="shared" si="1"/>
        <v/>
      </c>
      <c r="D26" s="60"/>
      <c r="E26" s="35" t="str">
        <f t="shared" si="2"/>
        <v/>
      </c>
      <c r="F26" s="60"/>
      <c r="G26" s="36" t="str">
        <f t="shared" si="3"/>
        <v/>
      </c>
      <c r="H26" s="60"/>
      <c r="I26" s="35" t="str">
        <f t="shared" si="4"/>
        <v/>
      </c>
      <c r="J26" s="60"/>
      <c r="K26" s="37" t="str">
        <f t="shared" si="5"/>
        <v/>
      </c>
      <c r="L26" s="60"/>
    </row>
    <row r="27" spans="1:12" x14ac:dyDescent="0.25">
      <c r="A27" s="34">
        <f t="shared" si="0"/>
        <v>44563</v>
      </c>
      <c r="B27" s="59">
        <v>456</v>
      </c>
      <c r="C27" s="35" t="str">
        <f t="shared" si="1"/>
        <v/>
      </c>
      <c r="D27" s="60"/>
      <c r="E27" s="35" t="str">
        <f t="shared" si="2"/>
        <v/>
      </c>
      <c r="F27" s="60"/>
      <c r="G27" s="36" t="str">
        <f t="shared" si="3"/>
        <v/>
      </c>
      <c r="H27" s="60"/>
      <c r="I27" s="35" t="str">
        <f t="shared" si="4"/>
        <v/>
      </c>
      <c r="J27" s="60"/>
      <c r="K27" s="37" t="str">
        <f t="shared" si="5"/>
        <v/>
      </c>
      <c r="L27" s="60"/>
    </row>
    <row r="28" spans="1:12" x14ac:dyDescent="0.25">
      <c r="A28" s="34" t="str">
        <f t="shared" si="0"/>
        <v/>
      </c>
      <c r="B28" s="59"/>
      <c r="C28" s="35" t="str">
        <f t="shared" si="1"/>
        <v/>
      </c>
      <c r="D28" s="60"/>
      <c r="E28" s="35" t="str">
        <f t="shared" si="2"/>
        <v/>
      </c>
      <c r="F28" s="60"/>
      <c r="G28" s="36" t="str">
        <f t="shared" si="3"/>
        <v/>
      </c>
      <c r="H28" s="60"/>
      <c r="I28" s="35" t="str">
        <f t="shared" si="4"/>
        <v/>
      </c>
      <c r="J28" s="60"/>
      <c r="K28" s="37" t="str">
        <f t="shared" si="5"/>
        <v/>
      </c>
      <c r="L28" s="60"/>
    </row>
    <row r="29" spans="1:12" ht="15.75" thickBot="1" x14ac:dyDescent="0.3">
      <c r="A29" s="38" t="str">
        <f t="shared" si="0"/>
        <v/>
      </c>
      <c r="B29" s="61"/>
      <c r="C29" s="39" t="str">
        <f>IFERROR(IF(DATE(YEAR(C28),MONTH(C28)-1,DAY(C28))&gt;=DATE(YEAR($E$7),MONTH($E$7),DAY(2)),DATE(YEAR(C28),MONTH(C28)-1,DAY(C28)),"FIN"),"")</f>
        <v/>
      </c>
      <c r="D29" s="62"/>
      <c r="E29" s="39" t="str">
        <f t="shared" si="2"/>
        <v/>
      </c>
      <c r="F29" s="62"/>
      <c r="G29" s="40" t="str">
        <f t="shared" si="3"/>
        <v/>
      </c>
      <c r="H29" s="62"/>
      <c r="I29" s="39" t="str">
        <f t="shared" si="4"/>
        <v/>
      </c>
      <c r="J29" s="62"/>
      <c r="K29" s="41" t="str">
        <f t="shared" si="5"/>
        <v/>
      </c>
      <c r="L29" s="62"/>
    </row>
    <row r="30" spans="1:12" ht="15.75" thickBot="1" x14ac:dyDescent="0.3">
      <c r="A30" s="36"/>
      <c r="B30" s="42">
        <f>SUM(B18:B29)</f>
        <v>4981</v>
      </c>
      <c r="D30" s="42">
        <f>SUM(D18:D29)</f>
        <v>0</v>
      </c>
      <c r="F30" s="42">
        <f>SUM(F18:F29)</f>
        <v>0</v>
      </c>
      <c r="H30" s="42">
        <f>SUM(H18:H29)</f>
        <v>0</v>
      </c>
      <c r="J30" s="42">
        <f>SUM(J18:J29)</f>
        <v>0</v>
      </c>
      <c r="L30" s="42">
        <f>SUM(L18:L29)</f>
        <v>0</v>
      </c>
    </row>
    <row r="31" spans="1:12" x14ac:dyDescent="0.25">
      <c r="A31" s="36"/>
    </row>
    <row r="32" spans="1:12" ht="15.75" thickBot="1" x14ac:dyDescent="0.3"/>
    <row r="33" spans="1:10" ht="15.75" thickBot="1" x14ac:dyDescent="0.3">
      <c r="D33" s="5" t="s">
        <v>6</v>
      </c>
      <c r="E33" s="43">
        <f>ROUND(SUM(B30:L30),2)</f>
        <v>4981</v>
      </c>
    </row>
    <row r="34" spans="1:10" ht="15.75" thickBot="1" x14ac:dyDescent="0.3"/>
    <row r="35" spans="1:10" ht="16.5" thickBot="1" x14ac:dyDescent="0.3">
      <c r="A35" s="44"/>
      <c r="D35" s="45" t="s">
        <v>7</v>
      </c>
      <c r="E35" s="46">
        <f>+IF(H7&lt;9,0,ROUND(E33*G13,2))</f>
        <v>62.26</v>
      </c>
    </row>
    <row r="37" spans="1:10" x14ac:dyDescent="0.25">
      <c r="D37" s="90" t="str">
        <f>IF(H7&lt;9,"",+IF(E33&gt;0,"Détail du calcul :   "&amp;E33&amp;" € X 1 / "&amp;G14,""))</f>
        <v>Détail du calcul :   4981 € X 1 / 80</v>
      </c>
      <c r="E37" s="90"/>
    </row>
    <row r="40" spans="1:10" x14ac:dyDescent="0.25">
      <c r="A40" s="4" t="s">
        <v>2</v>
      </c>
    </row>
    <row r="42" spans="1:10" x14ac:dyDescent="0.25">
      <c r="A42" s="6" t="s">
        <v>8</v>
      </c>
      <c r="B42" s="86" t="s">
        <v>9</v>
      </c>
      <c r="C42" s="86"/>
      <c r="D42" s="7" t="s">
        <v>10</v>
      </c>
      <c r="E42" s="87" t="s">
        <v>11</v>
      </c>
      <c r="F42" s="88"/>
      <c r="G42" s="87" t="s">
        <v>12</v>
      </c>
      <c r="H42" s="89"/>
      <c r="I42" s="89"/>
      <c r="J42" s="88"/>
    </row>
    <row r="43" spans="1:10" x14ac:dyDescent="0.25">
      <c r="A43" s="16" t="s">
        <v>3</v>
      </c>
      <c r="B43" s="17" t="s">
        <v>13</v>
      </c>
      <c r="C43" s="9">
        <v>80</v>
      </c>
      <c r="D43" s="18" t="s">
        <v>14</v>
      </c>
      <c r="E43" s="80">
        <v>9</v>
      </c>
      <c r="F43" s="81"/>
      <c r="G43" s="82" t="s">
        <v>15</v>
      </c>
      <c r="H43" s="83"/>
      <c r="I43" s="83"/>
      <c r="J43" s="84"/>
    </row>
    <row r="44" spans="1:10" x14ac:dyDescent="0.25">
      <c r="A44" s="48" t="s">
        <v>16</v>
      </c>
      <c r="B44" s="49" t="s">
        <v>13</v>
      </c>
      <c r="C44" s="50">
        <v>60</v>
      </c>
      <c r="D44" s="51" t="s">
        <v>14</v>
      </c>
      <c r="E44" s="67">
        <v>9</v>
      </c>
      <c r="F44" s="68"/>
      <c r="G44" s="77" t="s">
        <v>17</v>
      </c>
      <c r="H44" s="78"/>
      <c r="I44" s="78"/>
      <c r="J44" s="79"/>
    </row>
    <row r="45" spans="1:10" x14ac:dyDescent="0.25">
      <c r="A45" s="63"/>
      <c r="B45" s="49" t="s">
        <v>13</v>
      </c>
      <c r="C45" s="64"/>
      <c r="D45" s="51" t="s">
        <v>14</v>
      </c>
      <c r="E45" s="67">
        <v>9</v>
      </c>
      <c r="F45" s="68"/>
      <c r="G45" s="96"/>
      <c r="H45" s="91"/>
      <c r="I45" s="91"/>
      <c r="J45" s="97"/>
    </row>
    <row r="46" spans="1:10" x14ac:dyDescent="0.25">
      <c r="A46" s="65"/>
      <c r="B46" s="8" t="s">
        <v>13</v>
      </c>
      <c r="C46" s="66"/>
      <c r="D46" s="19" t="s">
        <v>14</v>
      </c>
      <c r="E46" s="72">
        <v>9</v>
      </c>
      <c r="F46" s="73"/>
      <c r="G46" s="93"/>
      <c r="H46" s="94"/>
      <c r="I46" s="94"/>
      <c r="J46" s="95"/>
    </row>
  </sheetData>
  <sheetProtection algorithmName="SHA-512" hashValue="DJ0AtHV4WODHoFPPoOOIJsgahxCHEiNH9ejUnAjWDo6Yp6n7lyDDaVhYMYqHa8vkllLeHxBzfaOTDAI05bSQHQ==" saltValue="s07h2AB81jgGRLi5YvZy7w==" spinCount="100000" sheet="1" objects="1" scenarios="1" formatCells="0" formatColumns="0" formatRows="0" insertColumns="0" insertRows="0" sort="0" autoFilter="0" pivotTables="0"/>
  <mergeCells count="14">
    <mergeCell ref="E46:F46"/>
    <mergeCell ref="G46:J46"/>
    <mergeCell ref="E43:F43"/>
    <mergeCell ref="G43:J43"/>
    <mergeCell ref="E44:F44"/>
    <mergeCell ref="G44:J44"/>
    <mergeCell ref="E45:F45"/>
    <mergeCell ref="G45:J45"/>
    <mergeCell ref="B42:C42"/>
    <mergeCell ref="E42:F42"/>
    <mergeCell ref="G42:J42"/>
    <mergeCell ref="D5:G5"/>
    <mergeCell ref="D13:E13"/>
    <mergeCell ref="D37:E37"/>
  </mergeCells>
  <conditionalFormatting sqref="E11">
    <cfRule type="expression" dxfId="0" priority="1">
      <formula>$E$11&lt;$E$9</formula>
    </cfRule>
  </conditionalFormatting>
  <dataValidations count="1">
    <dataValidation type="list" allowBlank="1" showInputMessage="1" showErrorMessage="1" sqref="D13" xr:uid="{96F0FBDD-E94C-4B75-8D54-BFB53234AE32}">
      <formula1>$A$43:$A$46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 ind. rupture</vt:lpstr>
      <vt:lpstr>Exemple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2022-05-24T06:16:35Z</cp:lastPrinted>
  <dcterms:created xsi:type="dcterms:W3CDTF">2022-05-23T13:54:58Z</dcterms:created>
  <dcterms:modified xsi:type="dcterms:W3CDTF">2024-07-03T12:47:23Z</dcterms:modified>
</cp:coreProperties>
</file>